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aveExternalLinkValues="0" codeName="ThisWorkbook" defaultThemeVersion="124226"/>
  <workbookProtection workbookPassword="CFEE" lockStructure="1"/>
  <bookViews>
    <workbookView xWindow="0" yWindow="1290" windowWidth="9720" windowHeight="6930"/>
  </bookViews>
  <sheets>
    <sheet name="M-1 Form" sheetId="584" r:id="rId1"/>
    <sheet name="Detailed Expenditures" sheetId="585" r:id="rId2"/>
  </sheets>
  <definedNames>
    <definedName name="M1data">'M-1 Form'!$B$19:$E$38</definedName>
    <definedName name="M1name">'M-1 Form'!$B$19:$B$38</definedName>
    <definedName name="M1num">'M-1 Form'!$D$19:$D$38</definedName>
    <definedName name="M1sf">'M-1 Form'!$E$19:$E$38</definedName>
    <definedName name="_xlnm.Print_Area" localSheetId="0">'M-1 Form'!$A$1:$I$71</definedName>
    <definedName name="_xlnm.Print_Titles" localSheetId="0">'M-1 Form'!$4:$17</definedName>
    <definedName name="SchoolData">'M-1 Form'!$B$19:$J$38</definedName>
  </definedNames>
  <calcPr calcId="145621"/>
</workbook>
</file>

<file path=xl/calcChain.xml><?xml version="1.0" encoding="utf-8"?>
<calcChain xmlns="http://schemas.openxmlformats.org/spreadsheetml/2006/main">
  <c r="I65" i="584" l="1"/>
  <c r="S7" i="585" l="1"/>
  <c r="B19" i="584" l="1"/>
  <c r="O49" i="585" l="1"/>
  <c r="N49" i="585"/>
  <c r="P49" i="585" l="1"/>
  <c r="G19" i="584"/>
  <c r="M49" i="585"/>
  <c r="K49" i="585"/>
  <c r="I49" i="585"/>
  <c r="S2" i="585"/>
  <c r="C2" i="585"/>
  <c r="A7" i="585" s="1"/>
  <c r="S27" i="585"/>
  <c r="S28" i="585"/>
  <c r="G40" i="584" s="1"/>
  <c r="S29" i="585"/>
  <c r="G41" i="584"/>
  <c r="S30" i="585"/>
  <c r="G42" i="584"/>
  <c r="S31" i="585"/>
  <c r="G43" i="584" s="1"/>
  <c r="S32" i="585"/>
  <c r="G44" i="584" s="1"/>
  <c r="S33" i="585"/>
  <c r="S34" i="585"/>
  <c r="G46" i="584"/>
  <c r="S35" i="585"/>
  <c r="G47" i="584" s="1"/>
  <c r="S36" i="585"/>
  <c r="G48" i="584" s="1"/>
  <c r="S37" i="585"/>
  <c r="G49" i="584" s="1"/>
  <c r="S38" i="585"/>
  <c r="G50" i="584"/>
  <c r="S39" i="585"/>
  <c r="G51" i="584" s="1"/>
  <c r="S40" i="585"/>
  <c r="G52" i="584" s="1"/>
  <c r="S41" i="585"/>
  <c r="S42" i="585"/>
  <c r="G54" i="584"/>
  <c r="S43" i="585"/>
  <c r="S44" i="585"/>
  <c r="G56" i="584" s="1"/>
  <c r="S45" i="585"/>
  <c r="G57" i="584" s="1"/>
  <c r="S46" i="585"/>
  <c r="G58" i="584" s="1"/>
  <c r="S47" i="585"/>
  <c r="G59" i="584" s="1"/>
  <c r="S48" i="585"/>
  <c r="G60" i="584" s="1"/>
  <c r="E49" i="585"/>
  <c r="H49" i="585"/>
  <c r="F49" i="585"/>
  <c r="G49" i="585"/>
  <c r="J49" i="585"/>
  <c r="L49" i="585"/>
  <c r="D7" i="585"/>
  <c r="D8" i="585"/>
  <c r="D9" i="585"/>
  <c r="D10" i="585"/>
  <c r="D11" i="585"/>
  <c r="D12" i="585"/>
  <c r="D13" i="585"/>
  <c r="D14" i="585"/>
  <c r="D15" i="585"/>
  <c r="D16" i="585"/>
  <c r="D17" i="585"/>
  <c r="D18" i="585"/>
  <c r="D19" i="585"/>
  <c r="D20" i="585"/>
  <c r="D21" i="585"/>
  <c r="D22" i="585"/>
  <c r="D23" i="585"/>
  <c r="D24" i="585"/>
  <c r="D25" i="585"/>
  <c r="D26" i="585"/>
  <c r="D27" i="585"/>
  <c r="D28" i="585"/>
  <c r="D29" i="585"/>
  <c r="D30" i="585"/>
  <c r="D31" i="585"/>
  <c r="D32" i="585"/>
  <c r="D33" i="585"/>
  <c r="D34" i="585"/>
  <c r="D35" i="585"/>
  <c r="D36" i="585"/>
  <c r="D37" i="585"/>
  <c r="D38" i="585"/>
  <c r="D39" i="585"/>
  <c r="D40" i="585"/>
  <c r="D41" i="585"/>
  <c r="D42" i="585"/>
  <c r="D43" i="585"/>
  <c r="D44" i="585"/>
  <c r="D45" i="585"/>
  <c r="D46" i="585"/>
  <c r="D47" i="585"/>
  <c r="D48" i="585"/>
  <c r="A35" i="585"/>
  <c r="C35" i="585"/>
  <c r="A36" i="585"/>
  <c r="C36" i="585"/>
  <c r="A37" i="585"/>
  <c r="C37" i="585"/>
  <c r="A38" i="585"/>
  <c r="C38" i="585"/>
  <c r="A39" i="585"/>
  <c r="C39" i="585"/>
  <c r="A40" i="585"/>
  <c r="C40" i="585"/>
  <c r="A41" i="585"/>
  <c r="C41" i="585"/>
  <c r="A42" i="585"/>
  <c r="C42" i="585"/>
  <c r="A43" i="585"/>
  <c r="C43" i="585"/>
  <c r="A44" i="585"/>
  <c r="C44" i="585"/>
  <c r="A45" i="585"/>
  <c r="C45" i="585"/>
  <c r="A46" i="585"/>
  <c r="C46" i="585"/>
  <c r="A47" i="585"/>
  <c r="C47" i="585"/>
  <c r="A48" i="585"/>
  <c r="C48" i="585"/>
  <c r="A27" i="585"/>
  <c r="C27" i="585"/>
  <c r="A28" i="585"/>
  <c r="C28" i="585"/>
  <c r="A29" i="585"/>
  <c r="C29" i="585"/>
  <c r="A30" i="585"/>
  <c r="C30" i="585"/>
  <c r="A31" i="585"/>
  <c r="C31" i="585"/>
  <c r="A32" i="585"/>
  <c r="C32" i="585"/>
  <c r="A33" i="585"/>
  <c r="C33" i="585"/>
  <c r="A34" i="585"/>
  <c r="C34" i="585"/>
  <c r="S8" i="585"/>
  <c r="G20" i="584" s="1"/>
  <c r="S9" i="585"/>
  <c r="G21" i="584" s="1"/>
  <c r="S10" i="585"/>
  <c r="G22" i="584" s="1"/>
  <c r="S11" i="585"/>
  <c r="G23" i="584" s="1"/>
  <c r="S12" i="585"/>
  <c r="S13" i="585"/>
  <c r="S14" i="585"/>
  <c r="G26" i="584" s="1"/>
  <c r="S15" i="585"/>
  <c r="G27" i="584"/>
  <c r="S16" i="585"/>
  <c r="G28" i="584" s="1"/>
  <c r="S17" i="585"/>
  <c r="G29" i="584" s="1"/>
  <c r="S18" i="585"/>
  <c r="G30" i="584" s="1"/>
  <c r="S19" i="585"/>
  <c r="G31" i="584"/>
  <c r="S20" i="585"/>
  <c r="G32" i="584" s="1"/>
  <c r="S21" i="585"/>
  <c r="G33" i="584" s="1"/>
  <c r="S22" i="585"/>
  <c r="G34" i="584" s="1"/>
  <c r="S23" i="585"/>
  <c r="G35" i="584"/>
  <c r="S24" i="585"/>
  <c r="G36" i="584" s="1"/>
  <c r="S25" i="585"/>
  <c r="G37" i="584" s="1"/>
  <c r="S26" i="585"/>
  <c r="G38" i="584" s="1"/>
  <c r="C8" i="585"/>
  <c r="C9" i="585"/>
  <c r="C10" i="585"/>
  <c r="C11" i="585"/>
  <c r="C12" i="585"/>
  <c r="C13" i="585"/>
  <c r="C14" i="585"/>
  <c r="C15" i="585"/>
  <c r="C16" i="585"/>
  <c r="C17" i="585"/>
  <c r="C18" i="585"/>
  <c r="C19" i="585"/>
  <c r="C20" i="585"/>
  <c r="C21" i="585"/>
  <c r="C22" i="585"/>
  <c r="C23" i="585"/>
  <c r="C24" i="585"/>
  <c r="C25" i="585"/>
  <c r="C26" i="585"/>
  <c r="C7" i="585"/>
  <c r="A26" i="585"/>
  <c r="A8" i="585"/>
  <c r="A9" i="585"/>
  <c r="A10" i="585"/>
  <c r="A11" i="585"/>
  <c r="A12" i="585"/>
  <c r="A13" i="585"/>
  <c r="A14" i="585"/>
  <c r="A15" i="585"/>
  <c r="A16" i="585"/>
  <c r="A17" i="585"/>
  <c r="A18" i="585"/>
  <c r="A19" i="585"/>
  <c r="A20" i="585"/>
  <c r="A21" i="585"/>
  <c r="A22" i="585"/>
  <c r="A23" i="585"/>
  <c r="A24" i="585"/>
  <c r="A25" i="585"/>
  <c r="F22" i="584"/>
  <c r="H22" i="584" s="1"/>
  <c r="F19" i="584"/>
  <c r="H19" i="584" s="1"/>
  <c r="F20" i="584"/>
  <c r="H20" i="584" s="1"/>
  <c r="F21" i="584"/>
  <c r="H21" i="584" s="1"/>
  <c r="F23" i="584"/>
  <c r="H23" i="584" s="1"/>
  <c r="F24" i="584"/>
  <c r="H24" i="584" s="1"/>
  <c r="F25" i="584"/>
  <c r="H25" i="584" s="1"/>
  <c r="F26" i="584"/>
  <c r="H26" i="584" s="1"/>
  <c r="F27" i="584"/>
  <c r="H27" i="584" s="1"/>
  <c r="F28" i="584"/>
  <c r="H28" i="584" s="1"/>
  <c r="F29" i="584"/>
  <c r="H29" i="584" s="1"/>
  <c r="F30" i="584"/>
  <c r="H30" i="584" s="1"/>
  <c r="F31" i="584"/>
  <c r="H31" i="584" s="1"/>
  <c r="F32" i="584"/>
  <c r="H32" i="584" s="1"/>
  <c r="F33" i="584"/>
  <c r="H33" i="584"/>
  <c r="F34" i="584"/>
  <c r="H34" i="584" s="1"/>
  <c r="F35" i="584"/>
  <c r="H35" i="584"/>
  <c r="F36" i="584"/>
  <c r="F37" i="584"/>
  <c r="H37" i="584" s="1"/>
  <c r="F38" i="584"/>
  <c r="H38" i="584" s="1"/>
  <c r="F39" i="584"/>
  <c r="H39" i="584" s="1"/>
  <c r="F40" i="584"/>
  <c r="F41" i="584"/>
  <c r="H41" i="584" s="1"/>
  <c r="F42" i="584"/>
  <c r="H42" i="584" s="1"/>
  <c r="F43" i="584"/>
  <c r="H43" i="584" s="1"/>
  <c r="F44" i="584"/>
  <c r="H44" i="584" s="1"/>
  <c r="F45" i="584"/>
  <c r="H45" i="584"/>
  <c r="F46" i="584"/>
  <c r="H46" i="584" s="1"/>
  <c r="F47" i="584"/>
  <c r="H47" i="584" s="1"/>
  <c r="F48" i="584"/>
  <c r="H48" i="584" s="1"/>
  <c r="F49" i="584"/>
  <c r="H49" i="584"/>
  <c r="F50" i="584"/>
  <c r="H50" i="584"/>
  <c r="F51" i="584"/>
  <c r="H51" i="584"/>
  <c r="F52" i="584"/>
  <c r="H52" i="584" s="1"/>
  <c r="F53" i="584"/>
  <c r="H53" i="584" s="1"/>
  <c r="F54" i="584"/>
  <c r="H54" i="584"/>
  <c r="F55" i="584"/>
  <c r="H55" i="584"/>
  <c r="F56" i="584"/>
  <c r="H56" i="584" s="1"/>
  <c r="F57" i="584"/>
  <c r="H57" i="584" s="1"/>
  <c r="F58" i="584"/>
  <c r="H58" i="584" s="1"/>
  <c r="F59" i="584"/>
  <c r="H59" i="584" s="1"/>
  <c r="F60" i="584"/>
  <c r="H60" i="584" s="1"/>
  <c r="H36" i="584"/>
  <c r="H40" i="584"/>
  <c r="I61" i="584"/>
  <c r="G39" i="584"/>
  <c r="G45" i="584"/>
  <c r="G53" i="584"/>
  <c r="G55" i="584"/>
  <c r="G24" i="584"/>
  <c r="G25" i="584"/>
  <c r="E61" i="584"/>
  <c r="F61" i="584" l="1"/>
  <c r="D49" i="585"/>
  <c r="H61" i="584"/>
  <c r="S49" i="585"/>
  <c r="G61" i="584"/>
</calcChain>
</file>

<file path=xl/sharedStrings.xml><?xml version="1.0" encoding="utf-8"?>
<sst xmlns="http://schemas.openxmlformats.org/spreadsheetml/2006/main" count="102" uniqueCount="75">
  <si>
    <t>District Total</t>
  </si>
  <si>
    <t>Annual Maintenance</t>
  </si>
  <si>
    <t>County</t>
  </si>
  <si>
    <t>District contact name</t>
  </si>
  <si>
    <t>District contact phone</t>
  </si>
  <si>
    <t>District contact e-mail</t>
  </si>
  <si>
    <t>Date</t>
  </si>
  <si>
    <t>A. School Facility Name</t>
  </si>
  <si>
    <t>Filing Date</t>
  </si>
  <si>
    <t>Form M-1</t>
  </si>
  <si>
    <t>Prepared by:</t>
  </si>
  <si>
    <t>District Number</t>
  </si>
  <si>
    <t>District Name</t>
  </si>
  <si>
    <t>Budget Amount Worksheet</t>
  </si>
  <si>
    <t>Per N.J.A.C. 6A:26A</t>
  </si>
  <si>
    <t>District School Business Administrator</t>
  </si>
  <si>
    <t>Current Area Cost Allowance per SF</t>
  </si>
  <si>
    <t>A</t>
  </si>
  <si>
    <t>B</t>
  </si>
  <si>
    <t>C</t>
  </si>
  <si>
    <t>D</t>
  </si>
  <si>
    <t>E</t>
  </si>
  <si>
    <t>F</t>
  </si>
  <si>
    <t>G</t>
  </si>
  <si>
    <t>Total</t>
  </si>
  <si>
    <t xml:space="preserve">Building Replacement Value </t>
  </si>
  <si>
    <t>School Number</t>
  </si>
  <si>
    <t>School Facility Name</t>
  </si>
  <si>
    <t>Gross Building Area (GSF)</t>
  </si>
  <si>
    <t>Actual Expenditure by Building</t>
  </si>
  <si>
    <t>Current District Maintenance Reserve Amount</t>
  </si>
  <si>
    <t>Anticipated Budget for FY</t>
  </si>
  <si>
    <t>Min. Annual Target Expenditure for FY</t>
  </si>
  <si>
    <t>FY 00-01</t>
  </si>
  <si>
    <t>FY 03-04</t>
  </si>
  <si>
    <t>Prorated Actual</t>
  </si>
  <si>
    <t>Min. Required amount for FY</t>
  </si>
  <si>
    <t>Anticipated Budget amount for FY</t>
  </si>
  <si>
    <t>H</t>
  </si>
  <si>
    <t>I</t>
  </si>
  <si>
    <t>J</t>
  </si>
  <si>
    <t>K</t>
  </si>
  <si>
    <t>L</t>
  </si>
  <si>
    <t>M</t>
  </si>
  <si>
    <t>N</t>
  </si>
  <si>
    <t>Max.  Maintenance Reserve Amount (4% of column D)</t>
  </si>
  <si>
    <r>
      <t xml:space="preserve">Prior Years Actual  &amp; Current Year Budgeted expenditure </t>
    </r>
    <r>
      <rPr>
        <b/>
        <i/>
        <sz val="10"/>
        <rFont val="Times New Roman"/>
        <family val="1"/>
      </rPr>
      <t>(See Detailed Sheet)</t>
    </r>
  </si>
  <si>
    <t>Detailed Actual Expenditures by Year by Building Worksheet</t>
  </si>
  <si>
    <t>Actual Expenditures</t>
  </si>
  <si>
    <t>Print</t>
  </si>
  <si>
    <t>Sign</t>
  </si>
  <si>
    <t>Actual Expenditure</t>
  </si>
  <si>
    <t>Sussex</t>
  </si>
  <si>
    <t>FY 12-13</t>
  </si>
  <si>
    <t>Budget $</t>
  </si>
  <si>
    <t>FY 13-14</t>
  </si>
  <si>
    <t>FY 14-15</t>
  </si>
  <si>
    <t>FY 15-16</t>
  </si>
  <si>
    <t>FY 16-17</t>
  </si>
  <si>
    <t>FY 17-18</t>
  </si>
  <si>
    <t>FY 19-20</t>
  </si>
  <si>
    <t>FY 18-19</t>
  </si>
  <si>
    <t>FY 20-21</t>
  </si>
  <si>
    <t>Karen Constantino</t>
  </si>
  <si>
    <t>kconstantino@greenhills.org</t>
  </si>
  <si>
    <t>973-300-3800 x536</t>
  </si>
  <si>
    <t>FY 21-22</t>
  </si>
  <si>
    <t>060</t>
  </si>
  <si>
    <t>Green Township School District</t>
  </si>
  <si>
    <t>22/23</t>
  </si>
  <si>
    <t>FY 22-23</t>
  </si>
  <si>
    <t>23-24</t>
  </si>
  <si>
    <t>FY 23-24</t>
  </si>
  <si>
    <t>24-25</t>
  </si>
  <si>
    <t>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</si>
</sst>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_(* #,##0_);_(* \(#,##0\);_(* &quot;-&quot;??_);_(@_)"/>
  </numFmts>
  <fonts count="18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indexed="9"/>
      <name val="Times New Roman"/>
      <family val="1"/>
    </font>
    <font>
      <u/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mediumGray"/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44" fontId="16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50">
    <xf numFmtId="0" fontId="0" fillId="0" borderId="0" xfId="0"/>
    <xf numFmtId="42" fontId="5" fillId="0" borderId="1" xfId="1" applyNumberFormat="1" applyFont="1" applyBorder="1" applyAlignment="1" applyProtection="1">
      <alignment horizontal="center"/>
    </xf>
    <xf numFmtId="42" fontId="5" fillId="0" borderId="2" xfId="1" applyNumberFormat="1" applyFont="1" applyBorder="1" applyAlignment="1" applyProtection="1">
      <alignment horizontal="center"/>
    </xf>
    <xf numFmtId="0" fontId="0" fillId="0" borderId="0" xfId="0" applyProtection="1"/>
    <xf numFmtId="0" fontId="3" fillId="2" borderId="0" xfId="0" applyFont="1" applyFill="1" applyAlignment="1" applyProtection="1">
      <alignment horizontal="right"/>
    </xf>
    <xf numFmtId="0" fontId="0" fillId="2" borderId="0" xfId="0" applyFill="1"/>
    <xf numFmtId="0" fontId="2" fillId="2" borderId="0" xfId="0" applyFont="1" applyFill="1" applyAlignment="1" applyProtection="1">
      <alignment horizontal="center" vertical="top"/>
    </xf>
    <xf numFmtId="0" fontId="5" fillId="2" borderId="0" xfId="0" applyFont="1" applyFill="1" applyProtection="1"/>
    <xf numFmtId="0" fontId="2" fillId="2" borderId="0" xfId="0" applyFont="1" applyFill="1" applyProtection="1"/>
    <xf numFmtId="0" fontId="6" fillId="2" borderId="0" xfId="0" applyFont="1" applyFill="1" applyBorder="1" applyProtection="1"/>
    <xf numFmtId="0" fontId="5" fillId="2" borderId="0" xfId="0" applyFont="1" applyFill="1" applyBorder="1" applyProtection="1"/>
    <xf numFmtId="0" fontId="0" fillId="2" borderId="0" xfId="0" applyFill="1" applyProtection="1"/>
    <xf numFmtId="42" fontId="4" fillId="2" borderId="0" xfId="1" applyNumberFormat="1" applyFont="1" applyFill="1" applyAlignment="1" applyProtection="1">
      <alignment horizontal="right"/>
    </xf>
    <xf numFmtId="0" fontId="9" fillId="2" borderId="0" xfId="0" applyFont="1" applyFill="1"/>
    <xf numFmtId="164" fontId="9" fillId="2" borderId="0" xfId="0" applyNumberFormat="1" applyFont="1" applyFill="1"/>
    <xf numFmtId="0" fontId="11" fillId="0" borderId="0" xfId="0" applyFont="1"/>
    <xf numFmtId="0" fontId="5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7" fillId="2" borderId="0" xfId="0" applyFont="1" applyFill="1" applyBorder="1" applyAlignment="1" applyProtection="1">
      <alignment vertical="center"/>
    </xf>
    <xf numFmtId="0" fontId="0" fillId="2" borderId="0" xfId="0" applyFill="1" applyBorder="1" applyProtection="1"/>
    <xf numFmtId="14" fontId="1" fillId="3" borderId="3" xfId="1" applyNumberForma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5" fillId="3" borderId="4" xfId="0" applyFont="1" applyFill="1" applyBorder="1" applyAlignment="1" applyProtection="1">
      <alignment horizontal="center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center" wrapText="1"/>
    </xf>
    <xf numFmtId="49" fontId="2" fillId="4" borderId="1" xfId="1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/>
    </xf>
    <xf numFmtId="3" fontId="5" fillId="0" borderId="1" xfId="0" applyNumberFormat="1" applyFont="1" applyFill="1" applyBorder="1" applyAlignment="1" applyProtection="1">
      <alignment horizontal="center"/>
    </xf>
    <xf numFmtId="42" fontId="5" fillId="0" borderId="1" xfId="1" applyNumberFormat="1" applyFont="1" applyFill="1" applyBorder="1" applyAlignment="1" applyProtection="1">
      <alignment horizontal="center"/>
    </xf>
    <xf numFmtId="0" fontId="11" fillId="2" borderId="0" xfId="0" applyFont="1" applyFill="1"/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42" fontId="5" fillId="0" borderId="5" xfId="1" applyNumberFormat="1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/>
    </xf>
    <xf numFmtId="0" fontId="2" fillId="0" borderId="0" xfId="0" applyFont="1"/>
    <xf numFmtId="0" fontId="2" fillId="2" borderId="8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/>
    </xf>
    <xf numFmtId="42" fontId="5" fillId="3" borderId="1" xfId="1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/>
    </xf>
    <xf numFmtId="42" fontId="5" fillId="2" borderId="0" xfId="1" applyNumberFormat="1" applyFont="1" applyFill="1" applyBorder="1" applyAlignment="1" applyProtection="1">
      <alignment horizontal="center"/>
      <protection locked="0"/>
    </xf>
    <xf numFmtId="42" fontId="5" fillId="2" borderId="1" xfId="1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</xf>
    <xf numFmtId="42" fontId="5" fillId="2" borderId="1" xfId="0" applyNumberFormat="1" applyFont="1" applyFill="1" applyBorder="1" applyAlignment="1" applyProtection="1">
      <alignment horizontal="center"/>
    </xf>
    <xf numFmtId="44" fontId="2" fillId="3" borderId="1" xfId="0" applyNumberFormat="1" applyFont="1" applyFill="1" applyBorder="1" applyProtection="1">
      <protection locked="0"/>
    </xf>
    <xf numFmtId="0" fontId="0" fillId="2" borderId="0" xfId="0" applyFill="1" applyBorder="1"/>
    <xf numFmtId="0" fontId="0" fillId="0" borderId="9" xfId="0" applyBorder="1"/>
    <xf numFmtId="49" fontId="2" fillId="4" borderId="9" xfId="1" applyNumberFormat="1" applyFont="1" applyFill="1" applyBorder="1" applyAlignment="1" applyProtection="1">
      <alignment horizontal="center" vertical="center" wrapText="1"/>
    </xf>
    <xf numFmtId="42" fontId="0" fillId="0" borderId="9" xfId="0" applyNumberFormat="1" applyBorder="1"/>
    <xf numFmtId="3" fontId="2" fillId="0" borderId="7" xfId="0" applyNumberFormat="1" applyFont="1" applyFill="1" applyBorder="1" applyAlignment="1" applyProtection="1">
      <alignment horizontal="center"/>
    </xf>
    <xf numFmtId="42" fontId="2" fillId="0" borderId="7" xfId="0" applyNumberFormat="1" applyFont="1" applyFill="1" applyBorder="1" applyAlignment="1" applyProtection="1">
      <alignment horizontal="center"/>
    </xf>
    <xf numFmtId="42" fontId="2" fillId="0" borderId="10" xfId="0" applyNumberFormat="1" applyFont="1" applyBorder="1"/>
    <xf numFmtId="44" fontId="2" fillId="4" borderId="11" xfId="1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42" fontId="5" fillId="3" borderId="12" xfId="1" applyNumberFormat="1" applyFont="1" applyFill="1" applyBorder="1" applyAlignment="1" applyProtection="1">
      <alignment horizontal="center"/>
      <protection locked="0"/>
    </xf>
    <xf numFmtId="42" fontId="5" fillId="3" borderId="13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16" xfId="0" applyNumberFormat="1" applyFont="1" applyFill="1" applyBorder="1" applyAlignment="1" applyProtection="1">
      <alignment horizontal="center"/>
      <protection locked="0"/>
    </xf>
    <xf numFmtId="42" fontId="5" fillId="0" borderId="16" xfId="1" applyNumberFormat="1" applyFont="1" applyBorder="1" applyAlignment="1" applyProtection="1">
      <alignment horizontal="center"/>
    </xf>
    <xf numFmtId="42" fontId="5" fillId="0" borderId="17" xfId="1" applyNumberFormat="1" applyFont="1" applyBorder="1" applyAlignment="1" applyProtection="1">
      <alignment horizontal="center"/>
    </xf>
    <xf numFmtId="0" fontId="0" fillId="2" borderId="1" xfId="0" applyFill="1" applyBorder="1" applyAlignment="1"/>
    <xf numFmtId="0" fontId="2" fillId="0" borderId="9" xfId="0" applyFont="1" applyBorder="1" applyAlignment="1">
      <alignment horizontal="center"/>
    </xf>
    <xf numFmtId="0" fontId="4" fillId="2" borderId="0" xfId="0" applyFont="1" applyFill="1" applyAlignment="1" applyProtection="1">
      <alignment horizontal="left" vertical="center"/>
    </xf>
    <xf numFmtId="0" fontId="2" fillId="2" borderId="0" xfId="0" applyFont="1" applyFill="1" applyBorder="1" applyAlignment="1" applyProtection="1">
      <protection locked="0"/>
    </xf>
    <xf numFmtId="0" fontId="2" fillId="2" borderId="19" xfId="0" applyFont="1" applyFill="1" applyBorder="1" applyAlignment="1" applyProtection="1">
      <protection locked="0"/>
    </xf>
    <xf numFmtId="0" fontId="2" fillId="2" borderId="20" xfId="0" applyFont="1" applyFill="1" applyBorder="1" applyProtection="1"/>
    <xf numFmtId="0" fontId="2" fillId="2" borderId="0" xfId="0" applyFont="1" applyFill="1" applyBorder="1" applyProtection="1"/>
    <xf numFmtId="0" fontId="0" fillId="2" borderId="0" xfId="0" applyFill="1" applyBorder="1" applyAlignment="1" applyProtection="1">
      <alignment horizontal="center"/>
      <protection locked="0"/>
    </xf>
    <xf numFmtId="42" fontId="4" fillId="2" borderId="0" xfId="1" applyNumberFormat="1" applyFont="1" applyFill="1" applyBorder="1" applyAlignment="1" applyProtection="1">
      <alignment horizontal="right"/>
    </xf>
    <xf numFmtId="42" fontId="1" fillId="2" borderId="0" xfId="1" applyNumberFormat="1" applyFill="1" applyBorder="1" applyAlignment="1" applyProtection="1">
      <alignment horizontal="center"/>
      <protection locked="0"/>
    </xf>
    <xf numFmtId="49" fontId="2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/>
    <xf numFmtId="0" fontId="3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right" vertical="center"/>
    </xf>
    <xf numFmtId="14" fontId="1" fillId="3" borderId="0" xfId="1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 wrapText="1"/>
      <protection locked="0"/>
    </xf>
    <xf numFmtId="0" fontId="2" fillId="2" borderId="19" xfId="0" applyFont="1" applyFill="1" applyBorder="1" applyProtection="1"/>
    <xf numFmtId="0" fontId="2" fillId="0" borderId="3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42" fontId="5" fillId="3" borderId="2" xfId="1" applyNumberFormat="1" applyFont="1" applyFill="1" applyBorder="1" applyAlignment="1" applyProtection="1">
      <alignment horizontal="center"/>
      <protection locked="0"/>
    </xf>
    <xf numFmtId="49" fontId="2" fillId="4" borderId="2" xfId="4" applyNumberFormat="1" applyFont="1" applyFill="1" applyBorder="1" applyAlignment="1" applyProtection="1">
      <alignment horizontal="center" vertical="center" wrapText="1"/>
    </xf>
    <xf numFmtId="49" fontId="2" fillId="4" borderId="36" xfId="4" applyNumberFormat="1" applyFont="1" applyFill="1" applyBorder="1" applyAlignment="1" applyProtection="1">
      <alignment horizontal="center" vertical="center" wrapText="1"/>
    </xf>
    <xf numFmtId="42" fontId="1" fillId="3" borderId="2" xfId="1" applyNumberFormat="1" applyFont="1" applyFill="1" applyBorder="1" applyAlignment="1" applyProtection="1">
      <alignment horizontal="center"/>
      <protection locked="0"/>
    </xf>
    <xf numFmtId="0" fontId="1" fillId="3" borderId="15" xfId="0" quotePrefix="1" applyFont="1" applyFill="1" applyBorder="1" applyAlignment="1" applyProtection="1">
      <alignment horizontal="center"/>
      <protection locked="0"/>
    </xf>
    <xf numFmtId="42" fontId="1" fillId="3" borderId="18" xfId="1" applyNumberFormat="1" applyFont="1" applyFill="1" applyBorder="1" applyAlignment="1" applyProtection="1">
      <alignment horizontal="center"/>
      <protection locked="0"/>
    </xf>
    <xf numFmtId="165" fontId="0" fillId="7" borderId="1" xfId="5" applyNumberFormat="1" applyFont="1" applyFill="1" applyBorder="1"/>
    <xf numFmtId="42" fontId="2" fillId="0" borderId="37" xfId="0" applyNumberFormat="1" applyFont="1" applyFill="1" applyBorder="1" applyAlignment="1" applyProtection="1">
      <alignment horizontal="center"/>
    </xf>
    <xf numFmtId="42" fontId="8" fillId="6" borderId="30" xfId="0" applyNumberFormat="1" applyFont="1" applyFill="1" applyBorder="1" applyAlignment="1" applyProtection="1">
      <alignment horizontal="right"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5" fillId="3" borderId="2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42" fontId="5" fillId="0" borderId="5" xfId="1" applyNumberFormat="1" applyFont="1" applyBorder="1" applyAlignment="1" applyProtection="1">
      <alignment horizontal="center" wrapText="1"/>
    </xf>
    <xf numFmtId="0" fontId="0" fillId="0" borderId="29" xfId="0" applyBorder="1" applyAlignment="1">
      <alignment wrapText="1"/>
    </xf>
    <xf numFmtId="0" fontId="4" fillId="2" borderId="0" xfId="0" applyFont="1" applyFill="1" applyAlignment="1" applyProtection="1">
      <alignment horizontal="center"/>
    </xf>
    <xf numFmtId="0" fontId="12" fillId="0" borderId="0" xfId="0" applyFont="1" applyAlignment="1"/>
    <xf numFmtId="0" fontId="4" fillId="2" borderId="0" xfId="0" applyFont="1" applyFill="1" applyAlignment="1" applyProtection="1">
      <alignment horizontal="center" vertical="top"/>
    </xf>
    <xf numFmtId="0" fontId="1" fillId="3" borderId="2" xfId="0" applyFont="1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10" fillId="3" borderId="2" xfId="2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4" borderId="11" xfId="0" applyFont="1" applyFill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3" borderId="14" xfId="0" applyFont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15" fontId="2" fillId="3" borderId="2" xfId="0" applyNumberFormat="1" applyFont="1" applyFill="1" applyBorder="1" applyAlignment="1" applyProtection="1">
      <protection locked="0"/>
    </xf>
    <xf numFmtId="0" fontId="2" fillId="4" borderId="20" xfId="0" applyFont="1" applyFill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/>
    </xf>
    <xf numFmtId="0" fontId="2" fillId="2" borderId="27" xfId="0" applyFont="1" applyFill="1" applyBorder="1" applyAlignment="1" applyProtection="1">
      <alignment horizontal="center" vertical="top"/>
    </xf>
    <xf numFmtId="44" fontId="2" fillId="4" borderId="11" xfId="1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/>
      <protection locked="0"/>
    </xf>
    <xf numFmtId="0" fontId="0" fillId="3" borderId="28" xfId="0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</xf>
    <xf numFmtId="0" fontId="2" fillId="2" borderId="2" xfId="0" applyFont="1" applyFill="1" applyBorder="1" applyAlignment="1" applyProtection="1"/>
    <xf numFmtId="0" fontId="2" fillId="2" borderId="4" xfId="0" applyFont="1" applyFill="1" applyBorder="1" applyAlignment="1" applyProtection="1"/>
    <xf numFmtId="0" fontId="0" fillId="2" borderId="34" xfId="0" applyFill="1" applyBorder="1" applyAlignment="1"/>
    <xf numFmtId="0" fontId="0" fillId="2" borderId="4" xfId="0" applyFill="1" applyBorder="1" applyAlignment="1"/>
    <xf numFmtId="0" fontId="2" fillId="0" borderId="3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23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left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34" xfId="0" applyBorder="1" applyAlignment="1"/>
    <xf numFmtId="0" fontId="0" fillId="0" borderId="35" xfId="0" applyBorder="1" applyAlignment="1"/>
    <xf numFmtId="0" fontId="0" fillId="0" borderId="4" xfId="0" applyBorder="1" applyAlignment="1"/>
    <xf numFmtId="0" fontId="2" fillId="0" borderId="2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6">
    <cellStyle name="Comma" xfId="5" builtinId="3"/>
    <cellStyle name="Currency" xfId="1" builtinId="4"/>
    <cellStyle name="Currency 2" xfId="4"/>
    <cellStyle name="Hyperlink" xfId="2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79"/>
  <sheetViews>
    <sheetView tabSelected="1" topLeftCell="A31" workbookViewId="0">
      <selection activeCell="F19" sqref="F19"/>
    </sheetView>
  </sheetViews>
  <sheetFormatPr defaultRowHeight="12.75" x14ac:dyDescent="0.2"/>
  <cols>
    <col min="1" max="1" width="0.1640625" style="5" customWidth="1"/>
    <col min="2" max="2" width="35" style="3" customWidth="1"/>
    <col min="3" max="3" width="8.6640625" style="3" customWidth="1"/>
    <col min="4" max="4" width="8.5" style="3" customWidth="1"/>
    <col min="5" max="5" width="11.6640625" style="3" customWidth="1"/>
    <col min="6" max="6" width="13.5" style="3" customWidth="1"/>
    <col min="7" max="7" width="18.5" style="3" customWidth="1"/>
    <col min="8" max="8" width="13" style="3" customWidth="1"/>
    <col min="9" max="9" width="12.5" style="3" customWidth="1"/>
    <col min="10" max="10" width="9.33203125" style="13"/>
    <col min="11" max="11" width="11.5" style="13" bestFit="1" customWidth="1"/>
    <col min="12" max="12" width="12.5" style="13" customWidth="1"/>
    <col min="13" max="13" width="9.33203125" style="13"/>
    <col min="14" max="28" width="9.33203125" style="5"/>
    <col min="29" max="31" width="9.33203125" style="15"/>
  </cols>
  <sheetData>
    <row r="1" spans="2:31" s="5" customFormat="1" x14ac:dyDescent="0.2">
      <c r="B1" s="11"/>
      <c r="C1" s="11"/>
      <c r="D1" s="11"/>
      <c r="E1" s="11"/>
      <c r="F1" s="11"/>
      <c r="G1" s="11"/>
      <c r="H1" s="11"/>
      <c r="I1" s="11"/>
      <c r="J1" s="13"/>
      <c r="K1" s="13"/>
      <c r="L1" s="13"/>
      <c r="M1" s="13"/>
      <c r="AC1" s="30"/>
      <c r="AD1" s="30"/>
      <c r="AE1" s="30"/>
    </row>
    <row r="2" spans="2:31" s="5" customFormat="1" x14ac:dyDescent="0.2">
      <c r="B2" s="11"/>
      <c r="C2" s="11"/>
      <c r="D2" s="11"/>
      <c r="E2" s="11"/>
      <c r="F2" s="11"/>
      <c r="G2" s="11"/>
      <c r="H2" s="11"/>
      <c r="I2" s="11"/>
      <c r="J2" s="13"/>
      <c r="K2" s="13"/>
      <c r="L2" s="13"/>
      <c r="M2" s="13"/>
      <c r="AC2" s="30"/>
      <c r="AD2" s="30"/>
      <c r="AE2" s="30"/>
    </row>
    <row r="3" spans="2:31" ht="14.25" x14ac:dyDescent="0.2">
      <c r="B3" s="11"/>
      <c r="C3" s="11"/>
      <c r="D3" s="11"/>
      <c r="E3" s="11"/>
      <c r="F3" s="11"/>
      <c r="G3" s="11"/>
      <c r="H3" s="11"/>
      <c r="I3" s="4" t="s">
        <v>9</v>
      </c>
    </row>
    <row r="4" spans="2:31" ht="15.75" x14ac:dyDescent="0.25">
      <c r="B4" s="106" t="s">
        <v>1</v>
      </c>
      <c r="C4" s="106"/>
      <c r="D4" s="106"/>
      <c r="E4" s="106"/>
      <c r="F4" s="106"/>
      <c r="G4" s="106"/>
      <c r="H4" s="106"/>
      <c r="I4" s="107"/>
    </row>
    <row r="5" spans="2:31" ht="15.75" x14ac:dyDescent="0.25">
      <c r="B5" s="106" t="s">
        <v>13</v>
      </c>
      <c r="C5" s="106"/>
      <c r="D5" s="106"/>
      <c r="E5" s="106"/>
      <c r="F5" s="106"/>
      <c r="G5" s="106"/>
      <c r="H5" s="106"/>
      <c r="I5" s="107"/>
    </row>
    <row r="6" spans="2:31" ht="15.75" x14ac:dyDescent="0.25">
      <c r="B6" s="108" t="s">
        <v>14</v>
      </c>
      <c r="C6" s="108"/>
      <c r="D6" s="108"/>
      <c r="E6" s="108"/>
      <c r="F6" s="108"/>
      <c r="G6" s="108"/>
      <c r="H6" s="108"/>
      <c r="I6" s="107"/>
    </row>
    <row r="7" spans="2:31" ht="6.75" customHeight="1" x14ac:dyDescent="0.2">
      <c r="B7" s="6"/>
      <c r="C7" s="6"/>
      <c r="D7" s="6"/>
      <c r="E7" s="6"/>
      <c r="F7" s="6"/>
      <c r="G7" s="6"/>
      <c r="H7" s="6"/>
      <c r="I7" s="7"/>
    </row>
    <row r="8" spans="2:31" x14ac:dyDescent="0.2">
      <c r="B8" s="8" t="s">
        <v>2</v>
      </c>
      <c r="C8" s="112" t="s">
        <v>52</v>
      </c>
      <c r="D8" s="110"/>
      <c r="E8" s="8"/>
      <c r="F8" s="21" t="s">
        <v>16</v>
      </c>
      <c r="H8" s="11"/>
      <c r="I8" s="49">
        <v>143</v>
      </c>
    </row>
    <row r="9" spans="2:31" ht="3" customHeight="1" x14ac:dyDescent="0.2">
      <c r="B9" s="8"/>
      <c r="C9" s="8"/>
      <c r="D9" s="9"/>
      <c r="E9" s="8"/>
      <c r="F9" s="8"/>
      <c r="G9" s="10"/>
      <c r="H9" s="16"/>
      <c r="I9" s="17"/>
    </row>
    <row r="10" spans="2:31" x14ac:dyDescent="0.2">
      <c r="B10" s="8" t="s">
        <v>12</v>
      </c>
      <c r="C10" s="112" t="s">
        <v>68</v>
      </c>
      <c r="D10" s="110"/>
      <c r="E10" s="8"/>
      <c r="F10" s="8" t="s">
        <v>3</v>
      </c>
      <c r="G10" s="10"/>
      <c r="H10" s="109" t="s">
        <v>63</v>
      </c>
      <c r="I10" s="110"/>
    </row>
    <row r="11" spans="2:31" ht="3" customHeight="1" x14ac:dyDescent="0.2">
      <c r="B11" s="8"/>
      <c r="C11" s="8"/>
      <c r="D11" s="18"/>
      <c r="E11" s="8"/>
      <c r="F11" s="8"/>
      <c r="G11" s="10"/>
      <c r="H11" s="7"/>
      <c r="I11" s="7"/>
    </row>
    <row r="12" spans="2:31" x14ac:dyDescent="0.2">
      <c r="B12" s="8" t="s">
        <v>11</v>
      </c>
      <c r="C12" s="112">
        <v>1800</v>
      </c>
      <c r="D12" s="110"/>
      <c r="E12" s="8"/>
      <c r="F12" s="8" t="s">
        <v>4</v>
      </c>
      <c r="G12" s="10"/>
      <c r="H12" s="109" t="s">
        <v>65</v>
      </c>
      <c r="I12" s="110"/>
    </row>
    <row r="13" spans="2:31" ht="3" customHeight="1" x14ac:dyDescent="0.2">
      <c r="B13" s="6"/>
      <c r="C13" s="6"/>
      <c r="D13" s="6"/>
      <c r="E13" s="6"/>
      <c r="F13" s="6"/>
      <c r="G13" s="6"/>
      <c r="H13" s="6"/>
      <c r="I13" s="7"/>
    </row>
    <row r="14" spans="2:31" x14ac:dyDescent="0.2">
      <c r="B14" s="8" t="s">
        <v>8</v>
      </c>
      <c r="C14" s="117">
        <v>45231</v>
      </c>
      <c r="D14" s="110"/>
      <c r="E14" s="8"/>
      <c r="F14" s="8" t="s">
        <v>5</v>
      </c>
      <c r="G14" s="10"/>
      <c r="H14" s="111" t="s">
        <v>64</v>
      </c>
      <c r="I14" s="110"/>
      <c r="K14" s="14"/>
      <c r="L14" s="14"/>
    </row>
    <row r="15" spans="2:31" ht="6.75" customHeight="1" thickBot="1" x14ac:dyDescent="0.25">
      <c r="B15" s="6"/>
      <c r="C15" s="6"/>
      <c r="D15" s="6"/>
      <c r="E15" s="6"/>
      <c r="F15" s="6"/>
      <c r="G15" s="6"/>
      <c r="H15" s="6"/>
      <c r="I15" s="7"/>
    </row>
    <row r="16" spans="2:31" ht="15.75" customHeight="1" x14ac:dyDescent="0.2">
      <c r="B16" s="122" t="s">
        <v>17</v>
      </c>
      <c r="C16" s="123"/>
      <c r="D16" s="36" t="s">
        <v>18</v>
      </c>
      <c r="E16" s="36" t="s">
        <v>19</v>
      </c>
      <c r="F16" s="36" t="s">
        <v>20</v>
      </c>
      <c r="G16" s="36" t="s">
        <v>21</v>
      </c>
      <c r="H16" s="36" t="s">
        <v>22</v>
      </c>
      <c r="I16" s="38" t="s">
        <v>23</v>
      </c>
    </row>
    <row r="17" spans="2:9" ht="51" customHeight="1" x14ac:dyDescent="0.2">
      <c r="B17" s="118" t="s">
        <v>27</v>
      </c>
      <c r="C17" s="119"/>
      <c r="D17" s="113" t="s">
        <v>26</v>
      </c>
      <c r="E17" s="113" t="s">
        <v>28</v>
      </c>
      <c r="F17" s="124" t="s">
        <v>25</v>
      </c>
      <c r="G17" s="124" t="s">
        <v>46</v>
      </c>
      <c r="H17" s="57" t="s">
        <v>32</v>
      </c>
      <c r="I17" s="58" t="s">
        <v>31</v>
      </c>
    </row>
    <row r="18" spans="2:9" ht="13.5" thickBot="1" x14ac:dyDescent="0.25">
      <c r="B18" s="120"/>
      <c r="C18" s="121"/>
      <c r="D18" s="114"/>
      <c r="E18" s="114"/>
      <c r="F18" s="114"/>
      <c r="G18" s="114"/>
      <c r="H18" s="78" t="s">
        <v>71</v>
      </c>
      <c r="I18" s="78" t="s">
        <v>73</v>
      </c>
    </row>
    <row r="19" spans="2:9" x14ac:dyDescent="0.2">
      <c r="B19" s="125" t="str">
        <f>C10</f>
        <v>Green Township School District</v>
      </c>
      <c r="C19" s="126"/>
      <c r="D19" s="93" t="s">
        <v>67</v>
      </c>
      <c r="E19" s="65">
        <v>106501</v>
      </c>
      <c r="F19" s="66">
        <f>E19*$I$8</f>
        <v>15229643</v>
      </c>
      <c r="G19" s="67">
        <f>'Detailed Expenditures'!S7</f>
        <v>917410.75</v>
      </c>
      <c r="H19" s="66">
        <f t="shared" ref="H19:H60" si="0">F19*0.002</f>
        <v>30459.286</v>
      </c>
      <c r="I19" s="94">
        <v>115000</v>
      </c>
    </row>
    <row r="20" spans="2:9" x14ac:dyDescent="0.2">
      <c r="B20" s="100"/>
      <c r="C20" s="101"/>
      <c r="D20" s="22"/>
      <c r="E20" s="23"/>
      <c r="F20" s="1">
        <f t="shared" ref="F20:F60" si="1">E20*$I$8</f>
        <v>0</v>
      </c>
      <c r="G20" s="2">
        <f>'Detailed Expenditures'!S8</f>
        <v>0</v>
      </c>
      <c r="H20" s="1">
        <f t="shared" si="0"/>
        <v>0</v>
      </c>
      <c r="I20" s="59"/>
    </row>
    <row r="21" spans="2:9" x14ac:dyDescent="0.2">
      <c r="B21" s="100"/>
      <c r="C21" s="101"/>
      <c r="D21" s="22"/>
      <c r="E21" s="23"/>
      <c r="F21" s="1">
        <f t="shared" si="1"/>
        <v>0</v>
      </c>
      <c r="G21" s="2">
        <f>'Detailed Expenditures'!S9</f>
        <v>0</v>
      </c>
      <c r="H21" s="1">
        <f t="shared" si="0"/>
        <v>0</v>
      </c>
      <c r="I21" s="59"/>
    </row>
    <row r="22" spans="2:9" x14ac:dyDescent="0.2">
      <c r="B22" s="100"/>
      <c r="C22" s="101"/>
      <c r="D22" s="31"/>
      <c r="E22" s="23"/>
      <c r="F22" s="1">
        <f t="shared" si="1"/>
        <v>0</v>
      </c>
      <c r="G22" s="2">
        <f>'Detailed Expenditures'!S10</f>
        <v>0</v>
      </c>
      <c r="H22" s="1">
        <f>F22*0.002</f>
        <v>0</v>
      </c>
      <c r="I22" s="59"/>
    </row>
    <row r="23" spans="2:9" x14ac:dyDescent="0.2">
      <c r="B23" s="100"/>
      <c r="C23" s="101"/>
      <c r="D23" s="31"/>
      <c r="E23" s="23"/>
      <c r="F23" s="1">
        <f t="shared" si="1"/>
        <v>0</v>
      </c>
      <c r="G23" s="2">
        <f>'Detailed Expenditures'!S11</f>
        <v>0</v>
      </c>
      <c r="H23" s="1">
        <f t="shared" si="0"/>
        <v>0</v>
      </c>
      <c r="I23" s="59"/>
    </row>
    <row r="24" spans="2:9" x14ac:dyDescent="0.2">
      <c r="B24" s="100"/>
      <c r="C24" s="101"/>
      <c r="D24" s="31"/>
      <c r="E24" s="23"/>
      <c r="F24" s="1">
        <f t="shared" si="1"/>
        <v>0</v>
      </c>
      <c r="G24" s="2">
        <f>'Detailed Expenditures'!S12</f>
        <v>0</v>
      </c>
      <c r="H24" s="1">
        <f t="shared" si="0"/>
        <v>0</v>
      </c>
      <c r="I24" s="59"/>
    </row>
    <row r="25" spans="2:9" x14ac:dyDescent="0.2">
      <c r="B25" s="100"/>
      <c r="C25" s="101"/>
      <c r="D25" s="31"/>
      <c r="E25" s="23"/>
      <c r="F25" s="1">
        <f t="shared" si="1"/>
        <v>0</v>
      </c>
      <c r="G25" s="2">
        <f>'Detailed Expenditures'!S13</f>
        <v>0</v>
      </c>
      <c r="H25" s="1">
        <f t="shared" si="0"/>
        <v>0</v>
      </c>
      <c r="I25" s="59"/>
    </row>
    <row r="26" spans="2:9" x14ac:dyDescent="0.2">
      <c r="B26" s="100"/>
      <c r="C26" s="101"/>
      <c r="D26" s="31"/>
      <c r="E26" s="23"/>
      <c r="F26" s="1">
        <f t="shared" si="1"/>
        <v>0</v>
      </c>
      <c r="G26" s="2">
        <f>'Detailed Expenditures'!S14</f>
        <v>0</v>
      </c>
      <c r="H26" s="1">
        <f t="shared" si="0"/>
        <v>0</v>
      </c>
      <c r="I26" s="59"/>
    </row>
    <row r="27" spans="2:9" x14ac:dyDescent="0.2">
      <c r="B27" s="100"/>
      <c r="C27" s="101"/>
      <c r="D27" s="31"/>
      <c r="E27" s="23"/>
      <c r="F27" s="1">
        <f t="shared" si="1"/>
        <v>0</v>
      </c>
      <c r="G27" s="2">
        <f>'Detailed Expenditures'!S15</f>
        <v>0</v>
      </c>
      <c r="H27" s="1">
        <f t="shared" si="0"/>
        <v>0</v>
      </c>
      <c r="I27" s="59"/>
    </row>
    <row r="28" spans="2:9" x14ac:dyDescent="0.2">
      <c r="B28" s="100"/>
      <c r="C28" s="101"/>
      <c r="D28" s="31"/>
      <c r="E28" s="23"/>
      <c r="F28" s="1">
        <f t="shared" si="1"/>
        <v>0</v>
      </c>
      <c r="G28" s="2">
        <f>'Detailed Expenditures'!S16</f>
        <v>0</v>
      </c>
      <c r="H28" s="1">
        <f t="shared" si="0"/>
        <v>0</v>
      </c>
      <c r="I28" s="59"/>
    </row>
    <row r="29" spans="2:9" x14ac:dyDescent="0.2">
      <c r="B29" s="100"/>
      <c r="C29" s="101"/>
      <c r="D29" s="31"/>
      <c r="E29" s="23"/>
      <c r="F29" s="1">
        <f t="shared" si="1"/>
        <v>0</v>
      </c>
      <c r="G29" s="2">
        <f>'Detailed Expenditures'!S17</f>
        <v>0</v>
      </c>
      <c r="H29" s="1">
        <f t="shared" si="0"/>
        <v>0</v>
      </c>
      <c r="I29" s="59"/>
    </row>
    <row r="30" spans="2:9" x14ac:dyDescent="0.2">
      <c r="B30" s="100"/>
      <c r="C30" s="101"/>
      <c r="D30" s="31"/>
      <c r="E30" s="23"/>
      <c r="F30" s="1">
        <f t="shared" si="1"/>
        <v>0</v>
      </c>
      <c r="G30" s="2">
        <f>'Detailed Expenditures'!S18</f>
        <v>0</v>
      </c>
      <c r="H30" s="1">
        <f t="shared" si="0"/>
        <v>0</v>
      </c>
      <c r="I30" s="59"/>
    </row>
    <row r="31" spans="2:9" x14ac:dyDescent="0.2">
      <c r="B31" s="100"/>
      <c r="C31" s="101"/>
      <c r="D31" s="31"/>
      <c r="E31" s="23"/>
      <c r="F31" s="1">
        <f t="shared" si="1"/>
        <v>0</v>
      </c>
      <c r="G31" s="2">
        <f>'Detailed Expenditures'!S19</f>
        <v>0</v>
      </c>
      <c r="H31" s="1">
        <f t="shared" si="0"/>
        <v>0</v>
      </c>
      <c r="I31" s="59"/>
    </row>
    <row r="32" spans="2:9" x14ac:dyDescent="0.2">
      <c r="B32" s="100"/>
      <c r="C32" s="101"/>
      <c r="D32" s="31"/>
      <c r="E32" s="23"/>
      <c r="F32" s="1">
        <f t="shared" si="1"/>
        <v>0</v>
      </c>
      <c r="G32" s="2">
        <f>'Detailed Expenditures'!S20</f>
        <v>0</v>
      </c>
      <c r="H32" s="1">
        <f t="shared" si="0"/>
        <v>0</v>
      </c>
      <c r="I32" s="59"/>
    </row>
    <row r="33" spans="2:9" x14ac:dyDescent="0.2">
      <c r="B33" s="100"/>
      <c r="C33" s="101"/>
      <c r="D33" s="31"/>
      <c r="E33" s="23"/>
      <c r="F33" s="1">
        <f t="shared" si="1"/>
        <v>0</v>
      </c>
      <c r="G33" s="2">
        <f>'Detailed Expenditures'!S21</f>
        <v>0</v>
      </c>
      <c r="H33" s="1">
        <f t="shared" si="0"/>
        <v>0</v>
      </c>
      <c r="I33" s="59"/>
    </row>
    <row r="34" spans="2:9" x14ac:dyDescent="0.2">
      <c r="B34" s="100"/>
      <c r="C34" s="101"/>
      <c r="D34" s="31"/>
      <c r="E34" s="23"/>
      <c r="F34" s="1">
        <f t="shared" si="1"/>
        <v>0</v>
      </c>
      <c r="G34" s="2">
        <f>'Detailed Expenditures'!S22</f>
        <v>0</v>
      </c>
      <c r="H34" s="1">
        <f t="shared" si="0"/>
        <v>0</v>
      </c>
      <c r="I34" s="59"/>
    </row>
    <row r="35" spans="2:9" x14ac:dyDescent="0.2">
      <c r="B35" s="100"/>
      <c r="C35" s="101"/>
      <c r="D35" s="31"/>
      <c r="E35" s="23"/>
      <c r="F35" s="1">
        <f t="shared" si="1"/>
        <v>0</v>
      </c>
      <c r="G35" s="2">
        <f>'Detailed Expenditures'!S23</f>
        <v>0</v>
      </c>
      <c r="H35" s="1">
        <f t="shared" si="0"/>
        <v>0</v>
      </c>
      <c r="I35" s="59"/>
    </row>
    <row r="36" spans="2:9" x14ac:dyDescent="0.2">
      <c r="B36" s="100"/>
      <c r="C36" s="101"/>
      <c r="D36" s="31"/>
      <c r="E36" s="23"/>
      <c r="F36" s="1">
        <f t="shared" si="1"/>
        <v>0</v>
      </c>
      <c r="G36" s="2">
        <f>'Detailed Expenditures'!S24</f>
        <v>0</v>
      </c>
      <c r="H36" s="1">
        <f t="shared" si="0"/>
        <v>0</v>
      </c>
      <c r="I36" s="59"/>
    </row>
    <row r="37" spans="2:9" x14ac:dyDescent="0.2">
      <c r="B37" s="100"/>
      <c r="C37" s="101"/>
      <c r="D37" s="31"/>
      <c r="E37" s="23"/>
      <c r="F37" s="1">
        <f t="shared" si="1"/>
        <v>0</v>
      </c>
      <c r="G37" s="2">
        <f>'Detailed Expenditures'!S25</f>
        <v>0</v>
      </c>
      <c r="H37" s="1">
        <f t="shared" si="0"/>
        <v>0</v>
      </c>
      <c r="I37" s="59"/>
    </row>
    <row r="38" spans="2:9" x14ac:dyDescent="0.2">
      <c r="B38" s="100"/>
      <c r="C38" s="101"/>
      <c r="D38" s="31"/>
      <c r="E38" s="31"/>
      <c r="F38" s="1">
        <f t="shared" si="1"/>
        <v>0</v>
      </c>
      <c r="G38" s="2">
        <f>'Detailed Expenditures'!S26</f>
        <v>0</v>
      </c>
      <c r="H38" s="1">
        <f t="shared" si="0"/>
        <v>0</v>
      </c>
      <c r="I38" s="59"/>
    </row>
    <row r="39" spans="2:9" x14ac:dyDescent="0.2">
      <c r="B39" s="100"/>
      <c r="C39" s="101"/>
      <c r="D39" s="31"/>
      <c r="E39" s="31"/>
      <c r="F39" s="1">
        <f t="shared" si="1"/>
        <v>0</v>
      </c>
      <c r="G39" s="2">
        <f>'Detailed Expenditures'!S27</f>
        <v>0</v>
      </c>
      <c r="H39" s="1">
        <f t="shared" si="0"/>
        <v>0</v>
      </c>
      <c r="I39" s="59"/>
    </row>
    <row r="40" spans="2:9" x14ac:dyDescent="0.2">
      <c r="B40" s="100"/>
      <c r="C40" s="101"/>
      <c r="D40" s="31"/>
      <c r="E40" s="31"/>
      <c r="F40" s="1">
        <f t="shared" si="1"/>
        <v>0</v>
      </c>
      <c r="G40" s="2">
        <f>'Detailed Expenditures'!S28</f>
        <v>0</v>
      </c>
      <c r="H40" s="1">
        <f t="shared" si="0"/>
        <v>0</v>
      </c>
      <c r="I40" s="59"/>
    </row>
    <row r="41" spans="2:9" x14ac:dyDescent="0.2">
      <c r="B41" s="100"/>
      <c r="C41" s="101"/>
      <c r="D41" s="31"/>
      <c r="E41" s="31"/>
      <c r="F41" s="1">
        <f t="shared" si="1"/>
        <v>0</v>
      </c>
      <c r="G41" s="2">
        <f>'Detailed Expenditures'!S29</f>
        <v>0</v>
      </c>
      <c r="H41" s="1">
        <f t="shared" si="0"/>
        <v>0</v>
      </c>
      <c r="I41" s="59"/>
    </row>
    <row r="42" spans="2:9" x14ac:dyDescent="0.2">
      <c r="B42" s="100"/>
      <c r="C42" s="101"/>
      <c r="D42" s="31"/>
      <c r="E42" s="31"/>
      <c r="F42" s="1">
        <f t="shared" si="1"/>
        <v>0</v>
      </c>
      <c r="G42" s="2">
        <f>'Detailed Expenditures'!S30</f>
        <v>0</v>
      </c>
      <c r="H42" s="1">
        <f t="shared" si="0"/>
        <v>0</v>
      </c>
      <c r="I42" s="59"/>
    </row>
    <row r="43" spans="2:9" x14ac:dyDescent="0.2">
      <c r="B43" s="100"/>
      <c r="C43" s="101"/>
      <c r="D43" s="31"/>
      <c r="E43" s="31"/>
      <c r="F43" s="1">
        <f t="shared" si="1"/>
        <v>0</v>
      </c>
      <c r="G43" s="2">
        <f>'Detailed Expenditures'!S31</f>
        <v>0</v>
      </c>
      <c r="H43" s="1">
        <f t="shared" si="0"/>
        <v>0</v>
      </c>
      <c r="I43" s="59"/>
    </row>
    <row r="44" spans="2:9" x14ac:dyDescent="0.2">
      <c r="B44" s="100"/>
      <c r="C44" s="101"/>
      <c r="D44" s="31"/>
      <c r="E44" s="31"/>
      <c r="F44" s="1">
        <f t="shared" si="1"/>
        <v>0</v>
      </c>
      <c r="G44" s="2">
        <f>'Detailed Expenditures'!S32</f>
        <v>0</v>
      </c>
      <c r="H44" s="1">
        <f t="shared" si="0"/>
        <v>0</v>
      </c>
      <c r="I44" s="59"/>
    </row>
    <row r="45" spans="2:9" x14ac:dyDescent="0.2">
      <c r="B45" s="100"/>
      <c r="C45" s="101"/>
      <c r="D45" s="31"/>
      <c r="E45" s="31"/>
      <c r="F45" s="1">
        <f t="shared" si="1"/>
        <v>0</v>
      </c>
      <c r="G45" s="2">
        <f>'Detailed Expenditures'!S33</f>
        <v>0</v>
      </c>
      <c r="H45" s="1">
        <f t="shared" si="0"/>
        <v>0</v>
      </c>
      <c r="I45" s="59"/>
    </row>
    <row r="46" spans="2:9" x14ac:dyDescent="0.2">
      <c r="B46" s="100"/>
      <c r="C46" s="101"/>
      <c r="D46" s="31"/>
      <c r="E46" s="31"/>
      <c r="F46" s="1">
        <f t="shared" si="1"/>
        <v>0</v>
      </c>
      <c r="G46" s="2">
        <f>'Detailed Expenditures'!S34</f>
        <v>0</v>
      </c>
      <c r="H46" s="1">
        <f t="shared" si="0"/>
        <v>0</v>
      </c>
      <c r="I46" s="59"/>
    </row>
    <row r="47" spans="2:9" x14ac:dyDescent="0.2">
      <c r="B47" s="100"/>
      <c r="C47" s="101"/>
      <c r="D47" s="31"/>
      <c r="E47" s="31"/>
      <c r="F47" s="1">
        <f t="shared" si="1"/>
        <v>0</v>
      </c>
      <c r="G47" s="2">
        <f>'Detailed Expenditures'!S35</f>
        <v>0</v>
      </c>
      <c r="H47" s="1">
        <f t="shared" si="0"/>
        <v>0</v>
      </c>
      <c r="I47" s="59"/>
    </row>
    <row r="48" spans="2:9" x14ac:dyDescent="0.2">
      <c r="B48" s="100"/>
      <c r="C48" s="101"/>
      <c r="D48" s="31"/>
      <c r="E48" s="31"/>
      <c r="F48" s="1">
        <f t="shared" si="1"/>
        <v>0</v>
      </c>
      <c r="G48" s="2">
        <f>'Detailed Expenditures'!S36</f>
        <v>0</v>
      </c>
      <c r="H48" s="1">
        <f t="shared" si="0"/>
        <v>0</v>
      </c>
      <c r="I48" s="59"/>
    </row>
    <row r="49" spans="2:9" x14ac:dyDescent="0.2">
      <c r="B49" s="100"/>
      <c r="C49" s="101"/>
      <c r="D49" s="31"/>
      <c r="E49" s="31"/>
      <c r="F49" s="1">
        <f t="shared" si="1"/>
        <v>0</v>
      </c>
      <c r="G49" s="2">
        <f>'Detailed Expenditures'!S37</f>
        <v>0</v>
      </c>
      <c r="H49" s="1">
        <f t="shared" si="0"/>
        <v>0</v>
      </c>
      <c r="I49" s="59"/>
    </row>
    <row r="50" spans="2:9" x14ac:dyDescent="0.2">
      <c r="B50" s="100"/>
      <c r="C50" s="101"/>
      <c r="D50" s="31"/>
      <c r="E50" s="31"/>
      <c r="F50" s="1">
        <f t="shared" si="1"/>
        <v>0</v>
      </c>
      <c r="G50" s="2">
        <f>'Detailed Expenditures'!S38</f>
        <v>0</v>
      </c>
      <c r="H50" s="1">
        <f t="shared" si="0"/>
        <v>0</v>
      </c>
      <c r="I50" s="59"/>
    </row>
    <row r="51" spans="2:9" x14ac:dyDescent="0.2">
      <c r="B51" s="100"/>
      <c r="C51" s="101"/>
      <c r="D51" s="31"/>
      <c r="E51" s="31"/>
      <c r="F51" s="1">
        <f t="shared" si="1"/>
        <v>0</v>
      </c>
      <c r="G51" s="2">
        <f>'Detailed Expenditures'!S39</f>
        <v>0</v>
      </c>
      <c r="H51" s="1">
        <f t="shared" si="0"/>
        <v>0</v>
      </c>
      <c r="I51" s="59"/>
    </row>
    <row r="52" spans="2:9" x14ac:dyDescent="0.2">
      <c r="B52" s="100"/>
      <c r="C52" s="101"/>
      <c r="D52" s="31"/>
      <c r="E52" s="31"/>
      <c r="F52" s="1">
        <f t="shared" si="1"/>
        <v>0</v>
      </c>
      <c r="G52" s="2">
        <f>'Detailed Expenditures'!S40</f>
        <v>0</v>
      </c>
      <c r="H52" s="1">
        <f t="shared" si="0"/>
        <v>0</v>
      </c>
      <c r="I52" s="59"/>
    </row>
    <row r="53" spans="2:9" x14ac:dyDescent="0.2">
      <c r="B53" s="100"/>
      <c r="C53" s="101"/>
      <c r="D53" s="31"/>
      <c r="E53" s="31"/>
      <c r="F53" s="1">
        <f t="shared" si="1"/>
        <v>0</v>
      </c>
      <c r="G53" s="2">
        <f>'Detailed Expenditures'!S41</f>
        <v>0</v>
      </c>
      <c r="H53" s="1">
        <f t="shared" si="0"/>
        <v>0</v>
      </c>
      <c r="I53" s="59"/>
    </row>
    <row r="54" spans="2:9" x14ac:dyDescent="0.2">
      <c r="B54" s="100"/>
      <c r="C54" s="101"/>
      <c r="D54" s="31"/>
      <c r="E54" s="31"/>
      <c r="F54" s="1">
        <f t="shared" si="1"/>
        <v>0</v>
      </c>
      <c r="G54" s="2">
        <f>'Detailed Expenditures'!S42</f>
        <v>0</v>
      </c>
      <c r="H54" s="1">
        <f t="shared" si="0"/>
        <v>0</v>
      </c>
      <c r="I54" s="59"/>
    </row>
    <row r="55" spans="2:9" x14ac:dyDescent="0.2">
      <c r="B55" s="100"/>
      <c r="C55" s="101"/>
      <c r="D55" s="31"/>
      <c r="E55" s="31"/>
      <c r="F55" s="1">
        <f t="shared" si="1"/>
        <v>0</v>
      </c>
      <c r="G55" s="2">
        <f>'Detailed Expenditures'!S43</f>
        <v>0</v>
      </c>
      <c r="H55" s="1">
        <f t="shared" si="0"/>
        <v>0</v>
      </c>
      <c r="I55" s="59"/>
    </row>
    <row r="56" spans="2:9" x14ac:dyDescent="0.2">
      <c r="B56" s="100"/>
      <c r="C56" s="101"/>
      <c r="D56" s="31"/>
      <c r="E56" s="31"/>
      <c r="F56" s="1">
        <f t="shared" si="1"/>
        <v>0</v>
      </c>
      <c r="G56" s="2">
        <f>'Detailed Expenditures'!S44</f>
        <v>0</v>
      </c>
      <c r="H56" s="1">
        <f t="shared" si="0"/>
        <v>0</v>
      </c>
      <c r="I56" s="59"/>
    </row>
    <row r="57" spans="2:9" x14ac:dyDescent="0.2">
      <c r="B57" s="100"/>
      <c r="C57" s="101"/>
      <c r="D57" s="31"/>
      <c r="E57" s="31"/>
      <c r="F57" s="1">
        <f t="shared" si="1"/>
        <v>0</v>
      </c>
      <c r="G57" s="2">
        <f>'Detailed Expenditures'!S45</f>
        <v>0</v>
      </c>
      <c r="H57" s="1">
        <f t="shared" si="0"/>
        <v>0</v>
      </c>
      <c r="I57" s="59"/>
    </row>
    <row r="58" spans="2:9" x14ac:dyDescent="0.2">
      <c r="B58" s="100"/>
      <c r="C58" s="101"/>
      <c r="D58" s="31"/>
      <c r="E58" s="31"/>
      <c r="F58" s="1">
        <f t="shared" si="1"/>
        <v>0</v>
      </c>
      <c r="G58" s="2">
        <f>'Detailed Expenditures'!S46</f>
        <v>0</v>
      </c>
      <c r="H58" s="1">
        <f t="shared" si="0"/>
        <v>0</v>
      </c>
      <c r="I58" s="59"/>
    </row>
    <row r="59" spans="2:9" x14ac:dyDescent="0.2">
      <c r="B59" s="100"/>
      <c r="C59" s="101"/>
      <c r="D59" s="31"/>
      <c r="E59" s="31"/>
      <c r="F59" s="1">
        <f t="shared" si="1"/>
        <v>0</v>
      </c>
      <c r="G59" s="2">
        <f>'Detailed Expenditures'!S47</f>
        <v>0</v>
      </c>
      <c r="H59" s="1">
        <f t="shared" si="0"/>
        <v>0</v>
      </c>
      <c r="I59" s="59"/>
    </row>
    <row r="60" spans="2:9" x14ac:dyDescent="0.2">
      <c r="B60" s="115"/>
      <c r="C60" s="116"/>
      <c r="D60" s="32"/>
      <c r="E60" s="32"/>
      <c r="F60" s="33">
        <f t="shared" si="1"/>
        <v>0</v>
      </c>
      <c r="G60" s="2">
        <f>'Detailed Expenditures'!S48</f>
        <v>0</v>
      </c>
      <c r="H60" s="1">
        <f t="shared" si="0"/>
        <v>0</v>
      </c>
      <c r="I60" s="60"/>
    </row>
    <row r="61" spans="2:9" x14ac:dyDescent="0.2">
      <c r="B61" s="102" t="s">
        <v>0</v>
      </c>
      <c r="C61" s="103"/>
      <c r="D61" s="27"/>
      <c r="E61" s="28">
        <f>SUM(E19:E60)</f>
        <v>106501</v>
      </c>
      <c r="F61" s="29">
        <f>SUM(F19:F60)</f>
        <v>15229643</v>
      </c>
      <c r="G61" s="48">
        <f>SUM(G19:G60)</f>
        <v>917410.75</v>
      </c>
      <c r="H61" s="104">
        <f>SUM(H19:H60)</f>
        <v>30459.286</v>
      </c>
      <c r="I61" s="97">
        <f>SUM(I19:I60)</f>
        <v>115000</v>
      </c>
    </row>
    <row r="62" spans="2:9" x14ac:dyDescent="0.2">
      <c r="B62" s="62" t="s">
        <v>36</v>
      </c>
      <c r="C62" s="64" t="s">
        <v>69</v>
      </c>
      <c r="D62" s="63"/>
      <c r="E62" s="63"/>
      <c r="F62" s="63"/>
      <c r="G62" s="63"/>
      <c r="H62" s="105"/>
      <c r="I62" s="98"/>
    </row>
    <row r="63" spans="2:9" ht="13.5" thickBot="1" x14ac:dyDescent="0.25">
      <c r="B63" s="34" t="s">
        <v>37</v>
      </c>
      <c r="C63" s="64" t="s">
        <v>74</v>
      </c>
      <c r="D63" s="35"/>
      <c r="E63" s="35"/>
      <c r="F63" s="35"/>
      <c r="G63" s="35"/>
      <c r="H63" s="35"/>
      <c r="I63" s="99"/>
    </row>
    <row r="64" spans="2:9" ht="4.5" customHeight="1" x14ac:dyDescent="0.2">
      <c r="B64" s="42"/>
      <c r="C64" s="43"/>
      <c r="D64" s="44"/>
      <c r="E64" s="44"/>
      <c r="F64" s="44"/>
      <c r="G64" s="44"/>
      <c r="H64" s="44"/>
      <c r="I64" s="45"/>
    </row>
    <row r="65" spans="2:9" x14ac:dyDescent="0.2">
      <c r="B65" s="42"/>
      <c r="C65" s="43"/>
      <c r="D65" s="44"/>
      <c r="E65" s="47" t="s">
        <v>45</v>
      </c>
      <c r="F65" s="11"/>
      <c r="G65" s="11"/>
      <c r="H65" s="11"/>
      <c r="I65" s="46">
        <f>F61*0.04</f>
        <v>609185.72</v>
      </c>
    </row>
    <row r="66" spans="2:9" x14ac:dyDescent="0.2">
      <c r="B66" s="47" t="s">
        <v>10</v>
      </c>
      <c r="C66" s="43"/>
      <c r="D66" s="44"/>
      <c r="E66" s="47" t="s">
        <v>30</v>
      </c>
      <c r="F66" s="11"/>
      <c r="G66" s="11"/>
      <c r="H66" s="11"/>
      <c r="I66" s="41">
        <v>65496</v>
      </c>
    </row>
    <row r="67" spans="2:9" ht="3.95" customHeight="1" x14ac:dyDescent="0.2">
      <c r="C67" s="11"/>
      <c r="E67" s="11"/>
      <c r="F67" s="19"/>
      <c r="G67" s="11"/>
      <c r="H67" s="11"/>
      <c r="I67" s="11"/>
    </row>
    <row r="68" spans="2:9" ht="16.5" thickBot="1" x14ac:dyDescent="0.3">
      <c r="B68" s="80" t="s">
        <v>15</v>
      </c>
      <c r="C68" s="80"/>
      <c r="D68" s="81" t="s">
        <v>49</v>
      </c>
      <c r="E68" s="127" t="s">
        <v>63</v>
      </c>
      <c r="F68" s="128"/>
      <c r="G68" s="128"/>
      <c r="H68" s="12" t="s">
        <v>6</v>
      </c>
      <c r="I68" s="20">
        <v>45231</v>
      </c>
    </row>
    <row r="69" spans="2:9" ht="3.95" customHeight="1" x14ac:dyDescent="0.25">
      <c r="B69" s="80"/>
      <c r="C69" s="80"/>
      <c r="D69" s="81"/>
      <c r="E69" s="75"/>
      <c r="F69" s="75"/>
      <c r="G69" s="75"/>
      <c r="H69" s="12"/>
      <c r="I69" s="82"/>
    </row>
    <row r="70" spans="2:9" ht="16.5" thickBot="1" x14ac:dyDescent="0.3">
      <c r="B70" s="70"/>
      <c r="C70" s="70"/>
      <c r="D70" s="81" t="s">
        <v>50</v>
      </c>
      <c r="E70" s="128"/>
      <c r="F70" s="128"/>
      <c r="G70" s="128"/>
      <c r="H70" s="76"/>
      <c r="I70" s="77"/>
    </row>
    <row r="71" spans="2:9" ht="15.75" x14ac:dyDescent="0.25">
      <c r="B71" s="70"/>
      <c r="C71" s="70"/>
      <c r="D71" s="81"/>
      <c r="E71" s="75"/>
      <c r="F71" s="75"/>
      <c r="G71" s="75"/>
      <c r="H71" s="76"/>
      <c r="I71" s="77"/>
    </row>
    <row r="72" spans="2:9" x14ac:dyDescent="0.2">
      <c r="B72" s="11"/>
      <c r="C72" s="11"/>
      <c r="D72" s="11"/>
      <c r="E72" s="11"/>
      <c r="F72" s="11"/>
      <c r="G72" s="11"/>
      <c r="H72" s="11"/>
      <c r="I72" s="11"/>
    </row>
    <row r="73" spans="2:9" x14ac:dyDescent="0.2">
      <c r="B73" s="11"/>
      <c r="C73" s="11"/>
      <c r="D73" s="11"/>
      <c r="E73" s="11"/>
      <c r="F73" s="11"/>
      <c r="G73" s="11"/>
      <c r="H73" s="11"/>
      <c r="I73" s="11"/>
    </row>
    <row r="74" spans="2:9" x14ac:dyDescent="0.2">
      <c r="B74" s="11"/>
      <c r="C74" s="11"/>
      <c r="D74" s="11"/>
      <c r="E74" s="11"/>
      <c r="F74" s="11"/>
      <c r="G74" s="11"/>
      <c r="H74" s="11"/>
      <c r="I74" s="11"/>
    </row>
    <row r="75" spans="2:9" x14ac:dyDescent="0.2">
      <c r="B75" s="11"/>
      <c r="C75" s="11"/>
      <c r="D75" s="11"/>
      <c r="E75" s="11"/>
      <c r="F75" s="11"/>
      <c r="G75" s="11"/>
      <c r="H75" s="11"/>
      <c r="I75" s="11"/>
    </row>
    <row r="76" spans="2:9" x14ac:dyDescent="0.2">
      <c r="B76" s="11"/>
      <c r="C76" s="11"/>
      <c r="D76" s="11"/>
      <c r="E76" s="11"/>
      <c r="F76" s="11"/>
      <c r="G76" s="11"/>
      <c r="H76" s="11"/>
      <c r="I76" s="11"/>
    </row>
    <row r="77" spans="2:9" x14ac:dyDescent="0.2">
      <c r="B77" s="11"/>
      <c r="C77" s="11"/>
      <c r="D77" s="11"/>
      <c r="E77" s="11"/>
      <c r="F77" s="11"/>
      <c r="G77" s="11"/>
      <c r="H77" s="11"/>
      <c r="I77" s="11"/>
    </row>
    <row r="78" spans="2:9" x14ac:dyDescent="0.2">
      <c r="B78" s="11"/>
      <c r="C78" s="11"/>
      <c r="D78" s="11"/>
      <c r="E78" s="11"/>
      <c r="F78" s="11"/>
      <c r="G78" s="11"/>
      <c r="H78" s="11"/>
      <c r="I78" s="11"/>
    </row>
    <row r="79" spans="2:9" x14ac:dyDescent="0.2">
      <c r="B79" s="11"/>
      <c r="C79" s="11"/>
      <c r="D79" s="11"/>
      <c r="E79" s="11"/>
      <c r="F79" s="11"/>
      <c r="G79" s="11"/>
      <c r="H79" s="11"/>
      <c r="I79" s="11"/>
    </row>
  </sheetData>
  <sheetProtection password="CFEE" sheet="1" objects="1" scenarios="1"/>
  <mergeCells count="63">
    <mergeCell ref="B55:C55"/>
    <mergeCell ref="B56:C56"/>
    <mergeCell ref="B57:C57"/>
    <mergeCell ref="E68:G68"/>
    <mergeCell ref="E70:G70"/>
    <mergeCell ref="F17:F18"/>
    <mergeCell ref="G17:G18"/>
    <mergeCell ref="B51:C51"/>
    <mergeCell ref="B23:C23"/>
    <mergeCell ref="B52:C52"/>
    <mergeCell ref="B19:C19"/>
    <mergeCell ref="B20:C20"/>
    <mergeCell ref="B21:C21"/>
    <mergeCell ref="B22:C22"/>
    <mergeCell ref="B26:C26"/>
    <mergeCell ref="B53:C53"/>
    <mergeCell ref="B60:C60"/>
    <mergeCell ref="B58:C58"/>
    <mergeCell ref="C12:D12"/>
    <mergeCell ref="C14:D14"/>
    <mergeCell ref="B42:C42"/>
    <mergeCell ref="B17:C18"/>
    <mergeCell ref="D17:D18"/>
    <mergeCell ref="B38:C38"/>
    <mergeCell ref="B16:C16"/>
    <mergeCell ref="B34:C34"/>
    <mergeCell ref="B35:C35"/>
    <mergeCell ref="B36:C36"/>
    <mergeCell ref="B24:C24"/>
    <mergeCell ref="B25:C25"/>
    <mergeCell ref="B49:C49"/>
    <mergeCell ref="B4:I4"/>
    <mergeCell ref="B5:I5"/>
    <mergeCell ref="B6:I6"/>
    <mergeCell ref="B33:C33"/>
    <mergeCell ref="H10:I10"/>
    <mergeCell ref="H12:I12"/>
    <mergeCell ref="H14:I14"/>
    <mergeCell ref="B27:C27"/>
    <mergeCell ref="B28:C28"/>
    <mergeCell ref="C10:D10"/>
    <mergeCell ref="C8:D8"/>
    <mergeCell ref="B30:C30"/>
    <mergeCell ref="B31:C31"/>
    <mergeCell ref="B32:C32"/>
    <mergeCell ref="B29:C29"/>
    <mergeCell ref="E17:E18"/>
    <mergeCell ref="I61:I63"/>
    <mergeCell ref="B37:C37"/>
    <mergeCell ref="B61:C61"/>
    <mergeCell ref="B39:C39"/>
    <mergeCell ref="B40:C40"/>
    <mergeCell ref="B41:C41"/>
    <mergeCell ref="B43:C43"/>
    <mergeCell ref="B44:C44"/>
    <mergeCell ref="B50:C50"/>
    <mergeCell ref="B59:C59"/>
    <mergeCell ref="H61:H62"/>
    <mergeCell ref="B45:C45"/>
    <mergeCell ref="B46:C46"/>
    <mergeCell ref="B54:C54"/>
    <mergeCell ref="B47:C47"/>
    <mergeCell ref="B48:C48"/>
  </mergeCells>
  <phoneticPr fontId="0" type="noConversion"/>
  <printOptions horizontalCentered="1"/>
  <pageMargins left="0.25" right="0.25" top="0.25" bottom="0.25" header="0.25" footer="0.25"/>
  <pageSetup scale="80" orientation="portrait" r:id="rId1"/>
  <headerFooter alignWithMargins="0">
    <oddFooter>&amp;C&amp;D&amp;T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view="pageLayout" topLeftCell="I1" workbookViewId="0">
      <selection activeCell="Q7" sqref="Q7"/>
    </sheetView>
  </sheetViews>
  <sheetFormatPr defaultRowHeight="12.75" x14ac:dyDescent="0.2"/>
  <cols>
    <col min="2" max="2" width="23.6640625" customWidth="1"/>
    <col min="3" max="3" width="11" customWidth="1"/>
    <col min="4" max="4" width="12.1640625" customWidth="1"/>
    <col min="5" max="6" width="13.1640625" hidden="1" customWidth="1"/>
    <col min="7" max="7" width="12.5" hidden="1" customWidth="1"/>
    <col min="8" max="8" width="11.83203125" hidden="1" customWidth="1"/>
    <col min="9" max="9" width="11.83203125" customWidth="1"/>
    <col min="10" max="11" width="11.5" bestFit="1" customWidth="1"/>
    <col min="12" max="12" width="12.33203125" customWidth="1"/>
    <col min="13" max="13" width="12.5" customWidth="1"/>
    <col min="14" max="15" width="12.33203125" customWidth="1"/>
    <col min="16" max="17" width="14" customWidth="1"/>
    <col min="18" max="18" width="11.5" customWidth="1"/>
    <col min="19" max="19" width="23.83203125" customWidth="1"/>
  </cols>
  <sheetData>
    <row r="1" spans="1:19" x14ac:dyDescent="0.2">
      <c r="A1" s="147" t="s">
        <v>47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9"/>
    </row>
    <row r="2" spans="1:19" x14ac:dyDescent="0.2">
      <c r="A2" s="73" t="s">
        <v>12</v>
      </c>
      <c r="B2" s="71"/>
      <c r="C2" s="131" t="str">
        <f>'M-1 Form'!C10</f>
        <v>Green Township School District</v>
      </c>
      <c r="D2" s="132"/>
      <c r="E2" s="50"/>
      <c r="F2" s="50"/>
      <c r="G2" s="50"/>
      <c r="H2" s="50"/>
      <c r="I2" s="50"/>
      <c r="J2" s="50"/>
      <c r="K2" s="50"/>
      <c r="L2" s="74" t="s">
        <v>11</v>
      </c>
      <c r="M2" s="85"/>
      <c r="N2" s="72"/>
      <c r="O2" s="72"/>
      <c r="P2" s="72"/>
      <c r="Q2" s="72"/>
      <c r="R2" s="72"/>
      <c r="S2" s="79">
        <f>'M-1 Form'!C12</f>
        <v>1800</v>
      </c>
    </row>
    <row r="3" spans="1:19" x14ac:dyDescent="0.2">
      <c r="A3" s="144"/>
      <c r="B3" s="145"/>
      <c r="C3" s="145"/>
      <c r="D3" s="146"/>
      <c r="E3" s="142" t="s">
        <v>29</v>
      </c>
      <c r="F3" s="142"/>
      <c r="G3" s="142"/>
      <c r="H3" s="142"/>
      <c r="I3" s="142"/>
      <c r="J3" s="142"/>
      <c r="K3" s="142"/>
      <c r="L3" s="142"/>
      <c r="M3" s="143"/>
      <c r="N3" s="143"/>
      <c r="O3" s="86"/>
      <c r="P3" s="86"/>
      <c r="Q3" s="86"/>
      <c r="R3" s="86"/>
      <c r="S3" s="51"/>
    </row>
    <row r="4" spans="1:19" x14ac:dyDescent="0.2">
      <c r="A4" s="135" t="s">
        <v>17</v>
      </c>
      <c r="B4" s="136"/>
      <c r="C4" s="24" t="s">
        <v>18</v>
      </c>
      <c r="D4" s="24" t="s">
        <v>19</v>
      </c>
      <c r="E4" s="24" t="s">
        <v>20</v>
      </c>
      <c r="F4" s="24" t="s">
        <v>21</v>
      </c>
      <c r="G4" s="24" t="s">
        <v>23</v>
      </c>
      <c r="H4" s="24" t="s">
        <v>38</v>
      </c>
      <c r="I4" s="24" t="s">
        <v>20</v>
      </c>
      <c r="J4" s="24" t="s">
        <v>21</v>
      </c>
      <c r="K4" s="24" t="s">
        <v>22</v>
      </c>
      <c r="L4" s="24" t="s">
        <v>23</v>
      </c>
      <c r="M4" s="83" t="s">
        <v>38</v>
      </c>
      <c r="N4" s="83" t="s">
        <v>39</v>
      </c>
      <c r="O4" s="87" t="s">
        <v>40</v>
      </c>
      <c r="P4" s="87" t="s">
        <v>41</v>
      </c>
      <c r="Q4" s="87" t="s">
        <v>42</v>
      </c>
      <c r="R4" s="87" t="s">
        <v>43</v>
      </c>
      <c r="S4" s="69" t="s">
        <v>44</v>
      </c>
    </row>
    <row r="5" spans="1:19" ht="36" x14ac:dyDescent="0.2">
      <c r="A5" s="133"/>
      <c r="B5" s="134"/>
      <c r="C5" s="68"/>
      <c r="D5" s="68"/>
      <c r="E5" s="61" t="s">
        <v>35</v>
      </c>
      <c r="F5" s="61" t="s">
        <v>35</v>
      </c>
      <c r="G5" s="84" t="s">
        <v>51</v>
      </c>
      <c r="H5" s="84" t="s">
        <v>51</v>
      </c>
      <c r="I5" s="84" t="s">
        <v>51</v>
      </c>
      <c r="J5" s="84" t="s">
        <v>51</v>
      </c>
      <c r="K5" s="84" t="s">
        <v>51</v>
      </c>
      <c r="L5" s="84" t="s">
        <v>48</v>
      </c>
      <c r="M5" s="84" t="s">
        <v>48</v>
      </c>
      <c r="N5" s="84" t="s">
        <v>48</v>
      </c>
      <c r="O5" s="84" t="s">
        <v>48</v>
      </c>
      <c r="P5" s="84" t="s">
        <v>48</v>
      </c>
      <c r="Q5" s="84" t="s">
        <v>48</v>
      </c>
      <c r="R5" s="88" t="s">
        <v>54</v>
      </c>
      <c r="S5" s="51"/>
    </row>
    <row r="6" spans="1:19" ht="38.25" x14ac:dyDescent="0.2">
      <c r="A6" s="137" t="s">
        <v>7</v>
      </c>
      <c r="B6" s="138"/>
      <c r="C6" s="25" t="s">
        <v>26</v>
      </c>
      <c r="D6" s="25" t="s">
        <v>28</v>
      </c>
      <c r="E6" s="26" t="s">
        <v>33</v>
      </c>
      <c r="F6" s="26" t="s">
        <v>34</v>
      </c>
      <c r="G6" s="90" t="s">
        <v>53</v>
      </c>
      <c r="H6" s="90" t="s">
        <v>55</v>
      </c>
      <c r="I6" s="90" t="s">
        <v>56</v>
      </c>
      <c r="J6" s="91" t="s">
        <v>57</v>
      </c>
      <c r="K6" s="91" t="s">
        <v>58</v>
      </c>
      <c r="L6" s="91" t="s">
        <v>59</v>
      </c>
      <c r="M6" s="91" t="s">
        <v>61</v>
      </c>
      <c r="N6" s="91" t="s">
        <v>60</v>
      </c>
      <c r="O6" s="91" t="s">
        <v>62</v>
      </c>
      <c r="P6" s="91" t="s">
        <v>66</v>
      </c>
      <c r="Q6" s="91" t="s">
        <v>70</v>
      </c>
      <c r="R6" s="91" t="s">
        <v>72</v>
      </c>
      <c r="S6" s="52" t="s">
        <v>24</v>
      </c>
    </row>
    <row r="7" spans="1:19" x14ac:dyDescent="0.2">
      <c r="A7" s="139" t="str">
        <f>C2</f>
        <v>Green Township School District</v>
      </c>
      <c r="B7" s="130"/>
      <c r="C7" s="39" t="str">
        <f>'M-1 Form'!D19</f>
        <v>060</v>
      </c>
      <c r="D7" s="40">
        <f>'M-1 Form'!E19</f>
        <v>106501</v>
      </c>
      <c r="E7" s="41"/>
      <c r="F7" s="41"/>
      <c r="G7" s="41">
        <v>45686</v>
      </c>
      <c r="H7" s="41">
        <v>82119</v>
      </c>
      <c r="I7" s="41">
        <v>63534</v>
      </c>
      <c r="J7" s="41">
        <v>64757</v>
      </c>
      <c r="K7" s="41">
        <v>72557</v>
      </c>
      <c r="L7" s="89">
        <v>89166</v>
      </c>
      <c r="M7" s="95">
        <v>85724</v>
      </c>
      <c r="N7" s="92">
        <v>64504</v>
      </c>
      <c r="O7" s="92">
        <v>112876</v>
      </c>
      <c r="P7" s="92">
        <v>85363.75</v>
      </c>
      <c r="Q7" s="92">
        <v>162681</v>
      </c>
      <c r="R7" s="92">
        <v>116248</v>
      </c>
      <c r="S7" s="53">
        <f>SUM(I7:R7)</f>
        <v>917410.75</v>
      </c>
    </row>
    <row r="8" spans="1:19" x14ac:dyDescent="0.2">
      <c r="A8" s="129">
        <f>'M-1 Form'!B20</f>
        <v>0</v>
      </c>
      <c r="B8" s="130"/>
      <c r="C8" s="39">
        <f>'M-1 Form'!D20</f>
        <v>0</v>
      </c>
      <c r="D8" s="40">
        <f>'M-1 Form'!E20</f>
        <v>0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89"/>
      <c r="P8" s="89"/>
      <c r="Q8" s="89"/>
      <c r="R8" s="89"/>
      <c r="S8" s="53">
        <f t="shared" ref="S8:S48" si="0">SUM(E8:N8)</f>
        <v>0</v>
      </c>
    </row>
    <row r="9" spans="1:19" x14ac:dyDescent="0.2">
      <c r="A9" s="129">
        <f>'M-1 Form'!B21</f>
        <v>0</v>
      </c>
      <c r="B9" s="130"/>
      <c r="C9" s="39">
        <f>'M-1 Form'!D21</f>
        <v>0</v>
      </c>
      <c r="D9" s="40">
        <f>'M-1 Form'!E21</f>
        <v>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89"/>
      <c r="P9" s="89"/>
      <c r="Q9" s="89"/>
      <c r="R9" s="89"/>
      <c r="S9" s="53">
        <f t="shared" si="0"/>
        <v>0</v>
      </c>
    </row>
    <row r="10" spans="1:19" x14ac:dyDescent="0.2">
      <c r="A10" s="129">
        <f>'M-1 Form'!B22</f>
        <v>0</v>
      </c>
      <c r="B10" s="130"/>
      <c r="C10" s="39">
        <f>'M-1 Form'!D22</f>
        <v>0</v>
      </c>
      <c r="D10" s="40">
        <f>'M-1 Form'!E22</f>
        <v>0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89"/>
      <c r="P10" s="89"/>
      <c r="Q10" s="89"/>
      <c r="R10" s="89"/>
      <c r="S10" s="53">
        <f t="shared" si="0"/>
        <v>0</v>
      </c>
    </row>
    <row r="11" spans="1:19" x14ac:dyDescent="0.2">
      <c r="A11" s="129">
        <f>'M-1 Form'!B23</f>
        <v>0</v>
      </c>
      <c r="B11" s="130"/>
      <c r="C11" s="39">
        <f>'M-1 Form'!D23</f>
        <v>0</v>
      </c>
      <c r="D11" s="40">
        <f>'M-1 Form'!E23</f>
        <v>0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89"/>
      <c r="P11" s="89"/>
      <c r="Q11" s="89"/>
      <c r="R11" s="89"/>
      <c r="S11" s="53">
        <f t="shared" si="0"/>
        <v>0</v>
      </c>
    </row>
    <row r="12" spans="1:19" x14ac:dyDescent="0.2">
      <c r="A12" s="129">
        <f>'M-1 Form'!B24</f>
        <v>0</v>
      </c>
      <c r="B12" s="130"/>
      <c r="C12" s="39">
        <f>'M-1 Form'!D24</f>
        <v>0</v>
      </c>
      <c r="D12" s="40">
        <f>'M-1 Form'!E24</f>
        <v>0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89"/>
      <c r="P12" s="89"/>
      <c r="Q12" s="89"/>
      <c r="R12" s="89"/>
      <c r="S12" s="53">
        <f t="shared" si="0"/>
        <v>0</v>
      </c>
    </row>
    <row r="13" spans="1:19" x14ac:dyDescent="0.2">
      <c r="A13" s="129">
        <f>'M-1 Form'!B25</f>
        <v>0</v>
      </c>
      <c r="B13" s="130"/>
      <c r="C13" s="39">
        <f>'M-1 Form'!D25</f>
        <v>0</v>
      </c>
      <c r="D13" s="40">
        <f>'M-1 Form'!E25</f>
        <v>0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89"/>
      <c r="P13" s="89"/>
      <c r="Q13" s="89"/>
      <c r="R13" s="89"/>
      <c r="S13" s="53">
        <f t="shared" si="0"/>
        <v>0</v>
      </c>
    </row>
    <row r="14" spans="1:19" x14ac:dyDescent="0.2">
      <c r="A14" s="129">
        <f>'M-1 Form'!B26</f>
        <v>0</v>
      </c>
      <c r="B14" s="130"/>
      <c r="C14" s="39">
        <f>'M-1 Form'!D26</f>
        <v>0</v>
      </c>
      <c r="D14" s="40">
        <f>'M-1 Form'!E26</f>
        <v>0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89"/>
      <c r="P14" s="89"/>
      <c r="Q14" s="89"/>
      <c r="R14" s="89"/>
      <c r="S14" s="53">
        <f t="shared" si="0"/>
        <v>0</v>
      </c>
    </row>
    <row r="15" spans="1:19" x14ac:dyDescent="0.2">
      <c r="A15" s="129">
        <f>'M-1 Form'!B27</f>
        <v>0</v>
      </c>
      <c r="B15" s="130"/>
      <c r="C15" s="39">
        <f>'M-1 Form'!D27</f>
        <v>0</v>
      </c>
      <c r="D15" s="40">
        <f>'M-1 Form'!E27</f>
        <v>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89"/>
      <c r="P15" s="89"/>
      <c r="Q15" s="89"/>
      <c r="R15" s="89"/>
      <c r="S15" s="53">
        <f t="shared" si="0"/>
        <v>0</v>
      </c>
    </row>
    <row r="16" spans="1:19" x14ac:dyDescent="0.2">
      <c r="A16" s="129">
        <f>'M-1 Form'!B28</f>
        <v>0</v>
      </c>
      <c r="B16" s="130"/>
      <c r="C16" s="39">
        <f>'M-1 Form'!D28</f>
        <v>0</v>
      </c>
      <c r="D16" s="40">
        <f>'M-1 Form'!E28</f>
        <v>0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89"/>
      <c r="P16" s="89"/>
      <c r="Q16" s="89"/>
      <c r="R16" s="89"/>
      <c r="S16" s="53">
        <f t="shared" si="0"/>
        <v>0</v>
      </c>
    </row>
    <row r="17" spans="1:19" x14ac:dyDescent="0.2">
      <c r="A17" s="129">
        <f>'M-1 Form'!B29</f>
        <v>0</v>
      </c>
      <c r="B17" s="130"/>
      <c r="C17" s="39">
        <f>'M-1 Form'!D29</f>
        <v>0</v>
      </c>
      <c r="D17" s="40">
        <f>'M-1 Form'!E29</f>
        <v>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89"/>
      <c r="P17" s="89"/>
      <c r="Q17" s="89"/>
      <c r="R17" s="89"/>
      <c r="S17" s="53">
        <f t="shared" si="0"/>
        <v>0</v>
      </c>
    </row>
    <row r="18" spans="1:19" x14ac:dyDescent="0.2">
      <c r="A18" s="129">
        <f>'M-1 Form'!B30</f>
        <v>0</v>
      </c>
      <c r="B18" s="130"/>
      <c r="C18" s="39">
        <f>'M-1 Form'!D30</f>
        <v>0</v>
      </c>
      <c r="D18" s="40">
        <f>'M-1 Form'!E30</f>
        <v>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89"/>
      <c r="P18" s="89"/>
      <c r="Q18" s="89"/>
      <c r="R18" s="89"/>
      <c r="S18" s="53">
        <f t="shared" si="0"/>
        <v>0</v>
      </c>
    </row>
    <row r="19" spans="1:19" x14ac:dyDescent="0.2">
      <c r="A19" s="129">
        <f>'M-1 Form'!B31</f>
        <v>0</v>
      </c>
      <c r="B19" s="130"/>
      <c r="C19" s="39">
        <f>'M-1 Form'!D31</f>
        <v>0</v>
      </c>
      <c r="D19" s="40">
        <f>'M-1 Form'!E31</f>
        <v>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89"/>
      <c r="P19" s="89"/>
      <c r="Q19" s="89"/>
      <c r="R19" s="89"/>
      <c r="S19" s="53">
        <f t="shared" si="0"/>
        <v>0</v>
      </c>
    </row>
    <row r="20" spans="1:19" x14ac:dyDescent="0.2">
      <c r="A20" s="129">
        <f>'M-1 Form'!B32</f>
        <v>0</v>
      </c>
      <c r="B20" s="130"/>
      <c r="C20" s="39">
        <f>'M-1 Form'!D32</f>
        <v>0</v>
      </c>
      <c r="D20" s="40">
        <f>'M-1 Form'!E32</f>
        <v>0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89"/>
      <c r="P20" s="89"/>
      <c r="Q20" s="89"/>
      <c r="R20" s="89"/>
      <c r="S20" s="53">
        <f t="shared" si="0"/>
        <v>0</v>
      </c>
    </row>
    <row r="21" spans="1:19" x14ac:dyDescent="0.2">
      <c r="A21" s="129">
        <f>'M-1 Form'!B33</f>
        <v>0</v>
      </c>
      <c r="B21" s="130"/>
      <c r="C21" s="39">
        <f>'M-1 Form'!D33</f>
        <v>0</v>
      </c>
      <c r="D21" s="40">
        <f>'M-1 Form'!E33</f>
        <v>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89"/>
      <c r="P21" s="89"/>
      <c r="Q21" s="89"/>
      <c r="R21" s="89"/>
      <c r="S21" s="53">
        <f t="shared" si="0"/>
        <v>0</v>
      </c>
    </row>
    <row r="22" spans="1:19" x14ac:dyDescent="0.2">
      <c r="A22" s="129">
        <f>'M-1 Form'!B34</f>
        <v>0</v>
      </c>
      <c r="B22" s="130"/>
      <c r="C22" s="39">
        <f>'M-1 Form'!D34</f>
        <v>0</v>
      </c>
      <c r="D22" s="40">
        <f>'M-1 Form'!E34</f>
        <v>0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89"/>
      <c r="P22" s="89"/>
      <c r="Q22" s="89"/>
      <c r="R22" s="89"/>
      <c r="S22" s="53">
        <f t="shared" si="0"/>
        <v>0</v>
      </c>
    </row>
    <row r="23" spans="1:19" x14ac:dyDescent="0.2">
      <c r="A23" s="129">
        <f>'M-1 Form'!B35</f>
        <v>0</v>
      </c>
      <c r="B23" s="130"/>
      <c r="C23" s="39">
        <f>'M-1 Form'!D35</f>
        <v>0</v>
      </c>
      <c r="D23" s="40">
        <f>'M-1 Form'!E35</f>
        <v>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89"/>
      <c r="P23" s="89"/>
      <c r="Q23" s="89"/>
      <c r="R23" s="89"/>
      <c r="S23" s="53">
        <f t="shared" si="0"/>
        <v>0</v>
      </c>
    </row>
    <row r="24" spans="1:19" x14ac:dyDescent="0.2">
      <c r="A24" s="129">
        <f>'M-1 Form'!B36</f>
        <v>0</v>
      </c>
      <c r="B24" s="130"/>
      <c r="C24" s="39">
        <f>'M-1 Form'!D36</f>
        <v>0</v>
      </c>
      <c r="D24" s="40">
        <f>'M-1 Form'!E36</f>
        <v>0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89"/>
      <c r="P24" s="89"/>
      <c r="Q24" s="89"/>
      <c r="R24" s="89"/>
      <c r="S24" s="53">
        <f t="shared" si="0"/>
        <v>0</v>
      </c>
    </row>
    <row r="25" spans="1:19" x14ac:dyDescent="0.2">
      <c r="A25" s="129">
        <f>'M-1 Form'!B37</f>
        <v>0</v>
      </c>
      <c r="B25" s="130"/>
      <c r="C25" s="39">
        <f>'M-1 Form'!D37</f>
        <v>0</v>
      </c>
      <c r="D25" s="40">
        <f>'M-1 Form'!E37</f>
        <v>0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89"/>
      <c r="P25" s="89"/>
      <c r="Q25" s="89"/>
      <c r="R25" s="89"/>
      <c r="S25" s="53">
        <f t="shared" si="0"/>
        <v>0</v>
      </c>
    </row>
    <row r="26" spans="1:19" x14ac:dyDescent="0.2">
      <c r="A26" s="129">
        <f>'M-1 Form'!B38</f>
        <v>0</v>
      </c>
      <c r="B26" s="130"/>
      <c r="C26" s="39">
        <f>'M-1 Form'!D38</f>
        <v>0</v>
      </c>
      <c r="D26" s="40">
        <f>'M-1 Form'!E38</f>
        <v>0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89"/>
      <c r="P26" s="89"/>
      <c r="Q26" s="89"/>
      <c r="R26" s="89"/>
      <c r="S26" s="53">
        <f t="shared" si="0"/>
        <v>0</v>
      </c>
    </row>
    <row r="27" spans="1:19" x14ac:dyDescent="0.2">
      <c r="A27" s="129">
        <f>'M-1 Form'!B39</f>
        <v>0</v>
      </c>
      <c r="B27" s="130"/>
      <c r="C27" s="39">
        <f>'M-1 Form'!D39</f>
        <v>0</v>
      </c>
      <c r="D27" s="40">
        <f>'M-1 Form'!E39</f>
        <v>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89"/>
      <c r="P27" s="89"/>
      <c r="Q27" s="89"/>
      <c r="R27" s="89"/>
      <c r="S27" s="53">
        <f t="shared" si="0"/>
        <v>0</v>
      </c>
    </row>
    <row r="28" spans="1:19" x14ac:dyDescent="0.2">
      <c r="A28" s="129">
        <f>'M-1 Form'!B40</f>
        <v>0</v>
      </c>
      <c r="B28" s="130"/>
      <c r="C28" s="39">
        <f>'M-1 Form'!D40</f>
        <v>0</v>
      </c>
      <c r="D28" s="40">
        <f>'M-1 Form'!E40</f>
        <v>0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89"/>
      <c r="P28" s="89"/>
      <c r="Q28" s="89"/>
      <c r="R28" s="89"/>
      <c r="S28" s="53">
        <f t="shared" si="0"/>
        <v>0</v>
      </c>
    </row>
    <row r="29" spans="1:19" x14ac:dyDescent="0.2">
      <c r="A29" s="129">
        <f>'M-1 Form'!B41</f>
        <v>0</v>
      </c>
      <c r="B29" s="130"/>
      <c r="C29" s="39">
        <f>'M-1 Form'!D41</f>
        <v>0</v>
      </c>
      <c r="D29" s="40">
        <f>'M-1 Form'!E41</f>
        <v>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89"/>
      <c r="P29" s="89"/>
      <c r="Q29" s="89"/>
      <c r="R29" s="89"/>
      <c r="S29" s="53">
        <f t="shared" si="0"/>
        <v>0</v>
      </c>
    </row>
    <row r="30" spans="1:19" x14ac:dyDescent="0.2">
      <c r="A30" s="129">
        <f>'M-1 Form'!B42</f>
        <v>0</v>
      </c>
      <c r="B30" s="130"/>
      <c r="C30" s="39">
        <f>'M-1 Form'!D42</f>
        <v>0</v>
      </c>
      <c r="D30" s="40">
        <f>'M-1 Form'!E42</f>
        <v>0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89"/>
      <c r="P30" s="89"/>
      <c r="Q30" s="89"/>
      <c r="R30" s="89"/>
      <c r="S30" s="53">
        <f t="shared" si="0"/>
        <v>0</v>
      </c>
    </row>
    <row r="31" spans="1:19" x14ac:dyDescent="0.2">
      <c r="A31" s="129">
        <f>'M-1 Form'!B43</f>
        <v>0</v>
      </c>
      <c r="B31" s="130"/>
      <c r="C31" s="39">
        <f>'M-1 Form'!D43</f>
        <v>0</v>
      </c>
      <c r="D31" s="40">
        <f>'M-1 Form'!E43</f>
        <v>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89"/>
      <c r="P31" s="89"/>
      <c r="Q31" s="89"/>
      <c r="R31" s="89"/>
      <c r="S31" s="53">
        <f t="shared" si="0"/>
        <v>0</v>
      </c>
    </row>
    <row r="32" spans="1:19" x14ac:dyDescent="0.2">
      <c r="A32" s="129">
        <f>'M-1 Form'!B44</f>
        <v>0</v>
      </c>
      <c r="B32" s="130"/>
      <c r="C32" s="39">
        <f>'M-1 Form'!D44</f>
        <v>0</v>
      </c>
      <c r="D32" s="40">
        <f>'M-1 Form'!E44</f>
        <v>0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89"/>
      <c r="P32" s="89"/>
      <c r="Q32" s="89"/>
      <c r="R32" s="89"/>
      <c r="S32" s="53">
        <f t="shared" si="0"/>
        <v>0</v>
      </c>
    </row>
    <row r="33" spans="1:19" x14ac:dyDescent="0.2">
      <c r="A33" s="129">
        <f>'M-1 Form'!B45</f>
        <v>0</v>
      </c>
      <c r="B33" s="130"/>
      <c r="C33" s="39">
        <f>'M-1 Form'!D45</f>
        <v>0</v>
      </c>
      <c r="D33" s="40">
        <f>'M-1 Form'!E45</f>
        <v>0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89"/>
      <c r="P33" s="89"/>
      <c r="Q33" s="89"/>
      <c r="R33" s="89"/>
      <c r="S33" s="53">
        <f t="shared" si="0"/>
        <v>0</v>
      </c>
    </row>
    <row r="34" spans="1:19" x14ac:dyDescent="0.2">
      <c r="A34" s="129">
        <f>'M-1 Form'!B46</f>
        <v>0</v>
      </c>
      <c r="B34" s="130"/>
      <c r="C34" s="39">
        <f>'M-1 Form'!D46</f>
        <v>0</v>
      </c>
      <c r="D34" s="40">
        <f>'M-1 Form'!E46</f>
        <v>0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89"/>
      <c r="P34" s="89"/>
      <c r="Q34" s="89"/>
      <c r="R34" s="89"/>
      <c r="S34" s="53">
        <f t="shared" si="0"/>
        <v>0</v>
      </c>
    </row>
    <row r="35" spans="1:19" x14ac:dyDescent="0.2">
      <c r="A35" s="129">
        <f>'M-1 Form'!B47</f>
        <v>0</v>
      </c>
      <c r="B35" s="130"/>
      <c r="C35" s="39">
        <f>'M-1 Form'!D47</f>
        <v>0</v>
      </c>
      <c r="D35" s="40">
        <f>'M-1 Form'!E47</f>
        <v>0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89"/>
      <c r="P35" s="89"/>
      <c r="Q35" s="89"/>
      <c r="R35" s="89"/>
      <c r="S35" s="53">
        <f t="shared" si="0"/>
        <v>0</v>
      </c>
    </row>
    <row r="36" spans="1:19" x14ac:dyDescent="0.2">
      <c r="A36" s="129">
        <f>'M-1 Form'!B48</f>
        <v>0</v>
      </c>
      <c r="B36" s="130"/>
      <c r="C36" s="39">
        <f>'M-1 Form'!D48</f>
        <v>0</v>
      </c>
      <c r="D36" s="40">
        <f>'M-1 Form'!E48</f>
        <v>0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89"/>
      <c r="P36" s="89"/>
      <c r="Q36" s="89"/>
      <c r="R36" s="89"/>
      <c r="S36" s="53">
        <f t="shared" si="0"/>
        <v>0</v>
      </c>
    </row>
    <row r="37" spans="1:19" x14ac:dyDescent="0.2">
      <c r="A37" s="129">
        <f>'M-1 Form'!B49</f>
        <v>0</v>
      </c>
      <c r="B37" s="130"/>
      <c r="C37" s="39">
        <f>'M-1 Form'!D49</f>
        <v>0</v>
      </c>
      <c r="D37" s="40">
        <f>'M-1 Form'!E49</f>
        <v>0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89"/>
      <c r="P37" s="89"/>
      <c r="Q37" s="89"/>
      <c r="R37" s="89"/>
      <c r="S37" s="53">
        <f t="shared" si="0"/>
        <v>0</v>
      </c>
    </row>
    <row r="38" spans="1:19" x14ac:dyDescent="0.2">
      <c r="A38" s="129">
        <f>'M-1 Form'!B50</f>
        <v>0</v>
      </c>
      <c r="B38" s="130"/>
      <c r="C38" s="39">
        <f>'M-1 Form'!D50</f>
        <v>0</v>
      </c>
      <c r="D38" s="40">
        <f>'M-1 Form'!E50</f>
        <v>0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89"/>
      <c r="P38" s="89"/>
      <c r="Q38" s="89"/>
      <c r="R38" s="89"/>
      <c r="S38" s="53">
        <f t="shared" si="0"/>
        <v>0</v>
      </c>
    </row>
    <row r="39" spans="1:19" x14ac:dyDescent="0.2">
      <c r="A39" s="129">
        <f>'M-1 Form'!B51</f>
        <v>0</v>
      </c>
      <c r="B39" s="130"/>
      <c r="C39" s="39">
        <f>'M-1 Form'!D51</f>
        <v>0</v>
      </c>
      <c r="D39" s="40">
        <f>'M-1 Form'!E51</f>
        <v>0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89"/>
      <c r="P39" s="89"/>
      <c r="Q39" s="89"/>
      <c r="R39" s="89"/>
      <c r="S39" s="53">
        <f t="shared" si="0"/>
        <v>0</v>
      </c>
    </row>
    <row r="40" spans="1:19" x14ac:dyDescent="0.2">
      <c r="A40" s="129">
        <f>'M-1 Form'!B52</f>
        <v>0</v>
      </c>
      <c r="B40" s="130"/>
      <c r="C40" s="39">
        <f>'M-1 Form'!D52</f>
        <v>0</v>
      </c>
      <c r="D40" s="40">
        <f>'M-1 Form'!E52</f>
        <v>0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89"/>
      <c r="P40" s="89"/>
      <c r="Q40" s="89"/>
      <c r="R40" s="89"/>
      <c r="S40" s="53">
        <f t="shared" si="0"/>
        <v>0</v>
      </c>
    </row>
    <row r="41" spans="1:19" x14ac:dyDescent="0.2">
      <c r="A41" s="129">
        <f>'M-1 Form'!B53</f>
        <v>0</v>
      </c>
      <c r="B41" s="130"/>
      <c r="C41" s="39">
        <f>'M-1 Form'!D53</f>
        <v>0</v>
      </c>
      <c r="D41" s="40">
        <f>'M-1 Form'!E53</f>
        <v>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89"/>
      <c r="P41" s="89"/>
      <c r="Q41" s="89"/>
      <c r="R41" s="89"/>
      <c r="S41" s="53">
        <f t="shared" si="0"/>
        <v>0</v>
      </c>
    </row>
    <row r="42" spans="1:19" x14ac:dyDescent="0.2">
      <c r="A42" s="129">
        <f>'M-1 Form'!B54</f>
        <v>0</v>
      </c>
      <c r="B42" s="130"/>
      <c r="C42" s="39">
        <f>'M-1 Form'!D54</f>
        <v>0</v>
      </c>
      <c r="D42" s="40">
        <f>'M-1 Form'!E54</f>
        <v>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89"/>
      <c r="P42" s="89"/>
      <c r="Q42" s="89"/>
      <c r="R42" s="89"/>
      <c r="S42" s="53">
        <f t="shared" si="0"/>
        <v>0</v>
      </c>
    </row>
    <row r="43" spans="1:19" x14ac:dyDescent="0.2">
      <c r="A43" s="129">
        <f>'M-1 Form'!B55</f>
        <v>0</v>
      </c>
      <c r="B43" s="130"/>
      <c r="C43" s="39">
        <f>'M-1 Form'!D55</f>
        <v>0</v>
      </c>
      <c r="D43" s="40">
        <f>'M-1 Form'!E55</f>
        <v>0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89"/>
      <c r="P43" s="89"/>
      <c r="Q43" s="89"/>
      <c r="R43" s="89"/>
      <c r="S43" s="53">
        <f t="shared" si="0"/>
        <v>0</v>
      </c>
    </row>
    <row r="44" spans="1:19" x14ac:dyDescent="0.2">
      <c r="A44" s="129">
        <f>'M-1 Form'!B56</f>
        <v>0</v>
      </c>
      <c r="B44" s="130"/>
      <c r="C44" s="39">
        <f>'M-1 Form'!D56</f>
        <v>0</v>
      </c>
      <c r="D44" s="40">
        <f>'M-1 Form'!E56</f>
        <v>0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89"/>
      <c r="P44" s="89"/>
      <c r="Q44" s="89"/>
      <c r="R44" s="89"/>
      <c r="S44" s="53">
        <f t="shared" si="0"/>
        <v>0</v>
      </c>
    </row>
    <row r="45" spans="1:19" x14ac:dyDescent="0.2">
      <c r="A45" s="129">
        <f>'M-1 Form'!B57</f>
        <v>0</v>
      </c>
      <c r="B45" s="130"/>
      <c r="C45" s="39">
        <f>'M-1 Form'!D57</f>
        <v>0</v>
      </c>
      <c r="D45" s="40">
        <f>'M-1 Form'!E57</f>
        <v>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89"/>
      <c r="P45" s="89"/>
      <c r="Q45" s="89"/>
      <c r="R45" s="89"/>
      <c r="S45" s="53">
        <f t="shared" si="0"/>
        <v>0</v>
      </c>
    </row>
    <row r="46" spans="1:19" x14ac:dyDescent="0.2">
      <c r="A46" s="129">
        <f>'M-1 Form'!B58</f>
        <v>0</v>
      </c>
      <c r="B46" s="130"/>
      <c r="C46" s="39">
        <f>'M-1 Form'!D58</f>
        <v>0</v>
      </c>
      <c r="D46" s="40">
        <f>'M-1 Form'!E58</f>
        <v>0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89"/>
      <c r="P46" s="89"/>
      <c r="Q46" s="89"/>
      <c r="R46" s="89"/>
      <c r="S46" s="53">
        <f t="shared" si="0"/>
        <v>0</v>
      </c>
    </row>
    <row r="47" spans="1:19" x14ac:dyDescent="0.2">
      <c r="A47" s="129">
        <f>'M-1 Form'!B59</f>
        <v>0</v>
      </c>
      <c r="B47" s="130"/>
      <c r="C47" s="39">
        <f>'M-1 Form'!D59</f>
        <v>0</v>
      </c>
      <c r="D47" s="40">
        <f>'M-1 Form'!E59</f>
        <v>0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89"/>
      <c r="P47" s="89"/>
      <c r="Q47" s="89"/>
      <c r="R47" s="89"/>
      <c r="S47" s="53">
        <f t="shared" si="0"/>
        <v>0</v>
      </c>
    </row>
    <row r="48" spans="1:19" x14ac:dyDescent="0.2">
      <c r="A48" s="129">
        <f>'M-1 Form'!B60</f>
        <v>0</v>
      </c>
      <c r="B48" s="130"/>
      <c r="C48" s="39">
        <f>'M-1 Form'!D60</f>
        <v>0</v>
      </c>
      <c r="D48" s="40">
        <f>'M-1 Form'!E60</f>
        <v>0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89"/>
      <c r="P48" s="89"/>
      <c r="Q48" s="89"/>
      <c r="R48" s="89"/>
      <c r="S48" s="53">
        <f t="shared" si="0"/>
        <v>0</v>
      </c>
    </row>
    <row r="49" spans="1:19" s="37" customFormat="1" ht="13.5" thickBot="1" x14ac:dyDescent="0.25">
      <c r="A49" s="140" t="s">
        <v>0</v>
      </c>
      <c r="B49" s="141"/>
      <c r="C49" s="35"/>
      <c r="D49" s="54">
        <f>SUM(D7:D48)</f>
        <v>106501</v>
      </c>
      <c r="E49" s="55">
        <f>SUM(E7:E48)</f>
        <v>0</v>
      </c>
      <c r="F49" s="55">
        <f t="shared" ref="F49:P49" si="1">SUM(F7:F48)</f>
        <v>0</v>
      </c>
      <c r="G49" s="55">
        <f t="shared" si="1"/>
        <v>45686</v>
      </c>
      <c r="H49" s="55">
        <f>SUM(H7:H48)</f>
        <v>82119</v>
      </c>
      <c r="I49" s="55">
        <f t="shared" si="1"/>
        <v>63534</v>
      </c>
      <c r="J49" s="55">
        <f t="shared" si="1"/>
        <v>64757</v>
      </c>
      <c r="K49" s="55">
        <f t="shared" si="1"/>
        <v>72557</v>
      </c>
      <c r="L49" s="55">
        <f t="shared" si="1"/>
        <v>89166</v>
      </c>
      <c r="M49" s="55">
        <f t="shared" si="1"/>
        <v>85724</v>
      </c>
      <c r="N49" s="55">
        <f>SUM(N7:N48)</f>
        <v>64504</v>
      </c>
      <c r="O49" s="55">
        <f>SUM(O7:O48)</f>
        <v>112876</v>
      </c>
      <c r="P49" s="55">
        <f t="shared" si="1"/>
        <v>85363.75</v>
      </c>
      <c r="Q49" s="96"/>
      <c r="R49" s="96"/>
      <c r="S49" s="56">
        <f>SUM(S7:S48)</f>
        <v>917410.75</v>
      </c>
    </row>
  </sheetData>
  <mergeCells count="50">
    <mergeCell ref="A39:B39"/>
    <mergeCell ref="A40:B40"/>
    <mergeCell ref="A41:B41"/>
    <mergeCell ref="A42:B42"/>
    <mergeCell ref="A35:B35"/>
    <mergeCell ref="A36:B36"/>
    <mergeCell ref="A37:B37"/>
    <mergeCell ref="A38:B38"/>
    <mergeCell ref="A43:B43"/>
    <mergeCell ref="A47:B47"/>
    <mergeCell ref="A48:B48"/>
    <mergeCell ref="A1:S1"/>
    <mergeCell ref="A33:B33"/>
    <mergeCell ref="A34:B34"/>
    <mergeCell ref="A45:B45"/>
    <mergeCell ref="A46:B46"/>
    <mergeCell ref="A44:B44"/>
    <mergeCell ref="A26:B26"/>
    <mergeCell ref="A18:B18"/>
    <mergeCell ref="A19:B19"/>
    <mergeCell ref="A20:B20"/>
    <mergeCell ref="A21:B21"/>
    <mergeCell ref="A9:B9"/>
    <mergeCell ref="A10:B10"/>
    <mergeCell ref="A49:B49"/>
    <mergeCell ref="E3:N3"/>
    <mergeCell ref="A3:D3"/>
    <mergeCell ref="A27:B27"/>
    <mergeCell ref="A28:B28"/>
    <mergeCell ref="A29:B29"/>
    <mergeCell ref="A30:B30"/>
    <mergeCell ref="A31:B31"/>
    <mergeCell ref="A32:B32"/>
    <mergeCell ref="A22:B22"/>
    <mergeCell ref="A15:B15"/>
    <mergeCell ref="A16:B16"/>
    <mergeCell ref="A17:B17"/>
    <mergeCell ref="A23:B23"/>
    <mergeCell ref="A24:B24"/>
    <mergeCell ref="A25:B25"/>
    <mergeCell ref="A11:B11"/>
    <mergeCell ref="A12:B12"/>
    <mergeCell ref="A13:B13"/>
    <mergeCell ref="A14:B14"/>
    <mergeCell ref="C2:D2"/>
    <mergeCell ref="A5:B5"/>
    <mergeCell ref="A4:B4"/>
    <mergeCell ref="A6:B6"/>
    <mergeCell ref="A7:B7"/>
    <mergeCell ref="A8:B8"/>
  </mergeCells>
  <phoneticPr fontId="0" type="noConversion"/>
  <pageMargins left="0.25" right="0.25" top="0.25" bottom="0.25" header="0.25" footer="0.25"/>
  <pageSetup scale="73" orientation="landscape" r:id="rId1"/>
  <headerFooter alignWithMargins="0">
    <oddFooter>&amp;C&amp;D&amp;T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M-1 Form</vt:lpstr>
      <vt:lpstr>Detailed Expenditures</vt:lpstr>
      <vt:lpstr>M1data</vt:lpstr>
      <vt:lpstr>M1name</vt:lpstr>
      <vt:lpstr>M1num</vt:lpstr>
      <vt:lpstr>M1sf</vt:lpstr>
      <vt:lpstr>'M-1 Form'!Print_Area</vt:lpstr>
      <vt:lpstr>'M-1 Form'!Print_Titles</vt:lpstr>
      <vt:lpstr>SchoolData</vt:lpstr>
    </vt:vector>
  </TitlesOfParts>
  <Company>NJDOE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dtroxler</dc:creator>
  <cp:lastModifiedBy>Sallyann McCarty</cp:lastModifiedBy>
  <cp:lastPrinted>2023-10-10T15:24:20Z</cp:lastPrinted>
  <dcterms:created xsi:type="dcterms:W3CDTF">2001-08-07T21:27:44Z</dcterms:created>
  <dcterms:modified xsi:type="dcterms:W3CDTF">2023-10-10T15:26:14Z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-1252472484</vt:i4>
  </property>
  <property fmtid="{D5CDD505-2E9C-101B-9397-08002B2CF9AE}" pid="3" name="_EmailSubject">
    <vt:lpwstr/>
  </property>
  <property fmtid="{D5CDD505-2E9C-101B-9397-08002B2CF9AE}" pid="4" name="_AuthorEmail">
    <vt:lpwstr>hany.salib@doe.state.nj.us</vt:lpwstr>
  </property>
  <property fmtid="{D5CDD505-2E9C-101B-9397-08002B2CF9AE}" pid="5" name="_AuthorEmailDisplayName">
    <vt:lpwstr>Salib, Hany</vt:lpwstr>
  </property>
  <property fmtid="{D5CDD505-2E9C-101B-9397-08002B2CF9AE}" pid="6" name="_ReviewingToolsShownOnce">
    <vt:lpwstr/>
  </property>
</Properties>
</file>